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drawings/drawing12.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14.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drawings/drawing15.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drawings/drawing16.xml" ContentType="application/vnd.openxmlformats-officedocument.drawing+xml"/>
  <Override PartName="/xl/charts/chart20.xml" ContentType="application/vnd.openxmlformats-officedocument.drawingml.chart+xml"/>
  <Override PartName="/xl/charts/style1.xml" ContentType="application/vnd.ms-office.chartstyle+xml"/>
  <Override PartName="/xl/charts/colors1.xml" ContentType="application/vnd.ms-office.chartcolorstyle+xml"/>
  <Override PartName="/xl/charts/chart21.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7.xml" ContentType="application/vnd.openxmlformats-officedocument.drawing+xml"/>
  <Override PartName="/xl/charts/chart22.xml" ContentType="application/vnd.openxmlformats-officedocument.drawingml.chart+xml"/>
  <Override PartName="/xl/charts/style3.xml" ContentType="application/vnd.ms-office.chartstyle+xml"/>
  <Override PartName="/xl/charts/colors3.xml" ContentType="application/vnd.ms-office.chartcolorstyle+xml"/>
  <Override PartName="/xl/charts/chart23.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8.xml" ContentType="application/vnd.openxmlformats-officedocument.drawing+xml"/>
  <Override PartName="/xl/charts/chart24.xml" ContentType="application/vnd.openxmlformats-officedocument.drawingml.chart+xml"/>
  <Override PartName="/xl/drawings/drawing19.xml" ContentType="application/vnd.openxmlformats-officedocument.drawing+xml"/>
  <Override PartName="/xl/charts/chart25.xml" ContentType="application/vnd.openxmlformats-officedocument.drawingml.chart+xml"/>
  <Override PartName="/xl/drawings/drawing20.xml" ContentType="application/vnd.openxmlformats-officedocument.drawing+xml"/>
  <Override PartName="/xl/charts/chart26.xml" ContentType="application/vnd.openxmlformats-officedocument.drawingml.chart+xml"/>
  <Override PartName="/xl/drawings/drawing21.xml" ContentType="application/vnd.openxmlformats-officedocument.drawingml.chartshapes+xml"/>
  <Override PartName="/xl/drawings/drawing22.xml" ContentType="application/vnd.openxmlformats-officedocument.drawing+xml"/>
  <Override PartName="/xl/charts/chart27.xml" ContentType="application/vnd.openxmlformats-officedocument.drawingml.chart+xml"/>
  <Override PartName="/xl/drawings/drawing23.xml" ContentType="application/vnd.openxmlformats-officedocument.drawingml.chartshapes+xml"/>
  <Override PartName="/xl/drawings/drawing24.xml" ContentType="application/vnd.openxmlformats-officedocument.drawing+xml"/>
  <Override PartName="/xl/charts/chart28.xml" ContentType="application/vnd.openxmlformats-officedocument.drawingml.chart+xml"/>
  <Override PartName="/xl/drawings/drawing2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Y:\SIGMADOS_ACTIVOS\P00345.12.24 Anuario MAPA 2024\ANUARIO 2025\Anuario MAPA 2025\Formato EXCEL\AE25-C10\"/>
    </mc:Choice>
  </mc:AlternateContent>
  <xr:revisionPtr revIDLastSave="0" documentId="13_ncr:1_{85B99D37-888A-4E1E-80D1-EC6C3ACD1094}" xr6:coauthVersionLast="47" xr6:coauthVersionMax="47" xr10:uidLastSave="{00000000-0000-0000-0000-000000000000}"/>
  <bookViews>
    <workbookView xWindow="-120" yWindow="-120" windowWidth="29040" windowHeight="15840" tabRatio="822" xr2:uid="{00000000-000D-0000-FFFF-FFFF00000000}"/>
  </bookViews>
  <sheets>
    <sheet name="10.1.1.1" sheetId="215" r:id="rId1"/>
    <sheet name="10.1.1.2" sheetId="216" r:id="rId2"/>
    <sheet name="10.1.1.3" sheetId="205" r:id="rId3"/>
    <sheet name="10.1.1.4" sheetId="206" r:id="rId4"/>
    <sheet name="10.1.2.1" sheetId="177" r:id="rId5"/>
    <sheet name="10.1.2.2" sheetId="178" r:id="rId6"/>
    <sheet name="10.1.2.4" sheetId="180" r:id="rId7"/>
    <sheet name="10.1.2.3" sheetId="179" r:id="rId8"/>
    <sheet name="10.1.2.5" sheetId="181" r:id="rId9"/>
    <sheet name="10.1.2.6" sheetId="182" r:id="rId10"/>
    <sheet name="10.1.2.7" sheetId="183" r:id="rId11"/>
    <sheet name="10.1.2.8" sheetId="184" r:id="rId12"/>
    <sheet name="10.1.2.9" sheetId="185" r:id="rId13"/>
    <sheet name="10.1.2.10" sheetId="186" r:id="rId14"/>
    <sheet name="10.1.2.11" sheetId="187" r:id="rId15"/>
    <sheet name="10.1.2.12" sheetId="188" r:id="rId16"/>
    <sheet name="10.1.2.13" sheetId="189" r:id="rId17"/>
    <sheet name="10.1.2.14" sheetId="190" r:id="rId18"/>
    <sheet name="10.1.2.15" sheetId="191" r:id="rId19"/>
    <sheet name="10.1.2.16" sheetId="192" r:id="rId20"/>
    <sheet name="10.1.2.17" sheetId="193" r:id="rId21"/>
    <sheet name="10.1.2.18" sheetId="194" r:id="rId22"/>
    <sheet name="10.1.2.19" sheetId="195" r:id="rId23"/>
    <sheet name="10.1.2.20" sheetId="196" r:id="rId24"/>
    <sheet name="10.1.3.1" sheetId="197" r:id="rId25"/>
    <sheet name="10.1.3.2" sheetId="198" r:id="rId26"/>
    <sheet name="10.1.3.3" sheetId="199" r:id="rId27"/>
    <sheet name="10.1.3.4" sheetId="200" r:id="rId28"/>
    <sheet name="10.1.3.5" sheetId="201" r:id="rId29"/>
    <sheet name="10.1.3.6" sheetId="202" r:id="rId30"/>
    <sheet name="10.1.3.7" sheetId="203" r:id="rId31"/>
    <sheet name="10.1.3.8" sheetId="204" r:id="rId32"/>
    <sheet name="10.1.4" sheetId="10" r:id="rId33"/>
    <sheet name="10.1.5" sheetId="18" r:id="rId34"/>
    <sheet name="10.1.6.1" sheetId="19" r:id="rId35"/>
    <sheet name="10.1.6.2" sheetId="20" r:id="rId36"/>
    <sheet name="10.1.6.3" sheetId="21" r:id="rId37"/>
    <sheet name="10.1.6.4" sheetId="22" r:id="rId38"/>
    <sheet name="10.1.6.5" sheetId="16" r:id="rId39"/>
    <sheet name="10.1.6.6" sheetId="17" r:id="rId40"/>
    <sheet name="10.2.1.1" sheetId="140" r:id="rId41"/>
    <sheet name="10.2.1.2" sheetId="141" r:id="rId42"/>
    <sheet name="10.2.1.3" sheetId="142" r:id="rId43"/>
    <sheet name="10.2.2.1" sheetId="143" r:id="rId44"/>
    <sheet name="10.2.2.2" sheetId="144" r:id="rId45"/>
    <sheet name="10.2.2.3" sheetId="145" r:id="rId46"/>
    <sheet name="10.2.3" sheetId="146" r:id="rId47"/>
    <sheet name="10.2.4.1" sheetId="147" r:id="rId48"/>
    <sheet name="10.2.4.2" sheetId="148" r:id="rId49"/>
    <sheet name="10.2.5" sheetId="149" r:id="rId50"/>
    <sheet name="10.2.6" sheetId="150" r:id="rId51"/>
    <sheet name="10.2.7.1" sheetId="151" r:id="rId52"/>
    <sheet name="10.2.7.2" sheetId="152" r:id="rId53"/>
    <sheet name="10.2.8.1" sheetId="153" r:id="rId54"/>
    <sheet name="10.2.8.2" sheetId="154" r:id="rId55"/>
    <sheet name="10.2.9" sheetId="155" r:id="rId56"/>
    <sheet name="10.2.10" sheetId="156" r:id="rId57"/>
    <sheet name="10.3.1" sheetId="207" r:id="rId58"/>
    <sheet name="10.3.2" sheetId="208" r:id="rId59"/>
    <sheet name="10.3.3" sheetId="209" r:id="rId60"/>
    <sheet name="10.4.1" sheetId="210" r:id="rId61"/>
    <sheet name="10.4.2.1" sheetId="211" r:id="rId62"/>
    <sheet name="10.4.2.2" sheetId="212" r:id="rId63"/>
    <sheet name="10.4.3.1" sheetId="213" r:id="rId64"/>
    <sheet name="10.4.3.2" sheetId="214" r:id="rId65"/>
    <sheet name="10.4.4" sheetId="134" r:id="rId66"/>
    <sheet name="10.4.5" sheetId="176" r:id="rId67"/>
  </sheets>
  <externalReferences>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s>
  <definedNames>
    <definedName name="\A" localSheetId="0">'10.1.1.1'!#REF!</definedName>
    <definedName name="\A" localSheetId="1">'10.1.1.2'!#REF!</definedName>
    <definedName name="\A" localSheetId="2">#REF!</definedName>
    <definedName name="\A" localSheetId="3">#REF!</definedName>
    <definedName name="\A" localSheetId="32">'10.1.4'!#REF!</definedName>
    <definedName name="\A" localSheetId="33">'10.1.5'!#REF!</definedName>
    <definedName name="\A" localSheetId="34">'10.1.6.1'!#REF!</definedName>
    <definedName name="\A" localSheetId="35">'10.1.6.2'!#REF!</definedName>
    <definedName name="\A" localSheetId="36">'10.1.6.3'!#REF!</definedName>
    <definedName name="\A" localSheetId="37">'10.1.6.4'!#REF!</definedName>
    <definedName name="\A" localSheetId="38">'10.1.6.5'!#REF!</definedName>
    <definedName name="\A" localSheetId="39">'10.1.6.6'!#REF!</definedName>
    <definedName name="\A" localSheetId="52">#REF!</definedName>
    <definedName name="\A" localSheetId="57">#REF!</definedName>
    <definedName name="\A" localSheetId="58">#REF!</definedName>
    <definedName name="\A" localSheetId="59">#REF!</definedName>
    <definedName name="\A" localSheetId="66">#REF!</definedName>
    <definedName name="\A">#REF!</definedName>
    <definedName name="\B" localSheetId="0">#REF!</definedName>
    <definedName name="\B" localSheetId="1">#REF!</definedName>
    <definedName name="\B" localSheetId="2">#REF!</definedName>
    <definedName name="\B" localSheetId="57">#REF!</definedName>
    <definedName name="\B" localSheetId="58">#REF!</definedName>
    <definedName name="\B" localSheetId="59">#REF!</definedName>
    <definedName name="\B" localSheetId="66">#REF!</definedName>
    <definedName name="\B">#REF!</definedName>
    <definedName name="\C" localSheetId="0">'10.1.1.1'!#REF!</definedName>
    <definedName name="\C" localSheetId="1">'10.1.1.2'!#REF!</definedName>
    <definedName name="\C" localSheetId="2">#REF!</definedName>
    <definedName name="\C" localSheetId="3">#REF!</definedName>
    <definedName name="\C" localSheetId="32">'10.1.4'!#REF!</definedName>
    <definedName name="\C" localSheetId="33">'10.1.5'!#REF!</definedName>
    <definedName name="\C" localSheetId="34">'10.1.6.1'!#REF!</definedName>
    <definedName name="\C" localSheetId="35">'10.1.6.2'!#REF!</definedName>
    <definedName name="\C" localSheetId="36">'10.1.6.3'!#REF!</definedName>
    <definedName name="\C" localSheetId="37">'10.1.6.4'!#REF!</definedName>
    <definedName name="\C" localSheetId="38">'10.1.6.5'!#REF!</definedName>
    <definedName name="\C" localSheetId="39">'10.1.6.6'!#REF!</definedName>
    <definedName name="\C" localSheetId="52">#REF!</definedName>
    <definedName name="\C" localSheetId="57">#REF!</definedName>
    <definedName name="\C" localSheetId="58">#REF!</definedName>
    <definedName name="\C" localSheetId="59">#REF!</definedName>
    <definedName name="\C" localSheetId="66">#REF!</definedName>
    <definedName name="\C">#REF!</definedName>
    <definedName name="\D" localSheetId="2">'[1]19.11-12'!$B$51</definedName>
    <definedName name="\D">'[2]19.11-12'!$B$51</definedName>
    <definedName name="\G" localSheetId="0">'10.1.1.1'!#REF!</definedName>
    <definedName name="\G" localSheetId="1">'10.1.1.2'!#REF!</definedName>
    <definedName name="\G" localSheetId="2">#REF!</definedName>
    <definedName name="\G" localSheetId="3">#REF!</definedName>
    <definedName name="\G" localSheetId="32">'10.1.4'!#REF!</definedName>
    <definedName name="\G" localSheetId="33">'10.1.5'!#REF!</definedName>
    <definedName name="\G" localSheetId="34">'10.1.6.1'!#REF!</definedName>
    <definedName name="\G" localSheetId="35">'10.1.6.2'!#REF!</definedName>
    <definedName name="\G" localSheetId="36">'10.1.6.3'!#REF!</definedName>
    <definedName name="\G" localSheetId="37">'10.1.6.4'!#REF!</definedName>
    <definedName name="\G" localSheetId="38">'10.1.6.5'!#REF!</definedName>
    <definedName name="\G" localSheetId="39">'10.1.6.6'!#REF!</definedName>
    <definedName name="\G" localSheetId="52">#REF!</definedName>
    <definedName name="\G" localSheetId="57">#REF!</definedName>
    <definedName name="\G" localSheetId="58">#REF!</definedName>
    <definedName name="\G" localSheetId="59">#REF!</definedName>
    <definedName name="\G" localSheetId="66">#REF!</definedName>
    <definedName name="\G">#REF!</definedName>
    <definedName name="\I" localSheetId="0">#REF!</definedName>
    <definedName name="\I" localSheetId="1">#REF!</definedName>
    <definedName name="\I" localSheetId="2">#REF!</definedName>
    <definedName name="\I" localSheetId="57">#REF!</definedName>
    <definedName name="\I" localSheetId="58">#REF!</definedName>
    <definedName name="\I" localSheetId="59">#REF!</definedName>
    <definedName name="\I" localSheetId="66">#REF!</definedName>
    <definedName name="\I">#REF!</definedName>
    <definedName name="\L" localSheetId="2">'[1]19.11-12'!$B$53</definedName>
    <definedName name="\L">'[2]19.11-12'!$B$53</definedName>
    <definedName name="\M" localSheetId="0">#REF!</definedName>
    <definedName name="\M" localSheetId="1">#REF!</definedName>
    <definedName name="\M" localSheetId="52">#REF!</definedName>
    <definedName name="\M" localSheetId="57">#REF!</definedName>
    <definedName name="\M" localSheetId="58">#REF!</definedName>
    <definedName name="\M" localSheetId="59">#REF!</definedName>
    <definedName name="\M" localSheetId="66">#REF!</definedName>
    <definedName name="\M">#REF!</definedName>
    <definedName name="\N" localSheetId="0">#REF!</definedName>
    <definedName name="\N" localSheetId="1">#REF!</definedName>
    <definedName name="\N" localSheetId="2">#REF!</definedName>
    <definedName name="\N" localSheetId="36">'10.1.6.3'!#REF!</definedName>
    <definedName name="\N" localSheetId="37">'10.1.6.4'!#REF!</definedName>
    <definedName name="\N" localSheetId="52">#REF!</definedName>
    <definedName name="\N" localSheetId="57">#REF!</definedName>
    <definedName name="\N" localSheetId="58">#REF!</definedName>
    <definedName name="\N" localSheetId="59">#REF!</definedName>
    <definedName name="\N" localSheetId="66">#REF!</definedName>
    <definedName name="\N">#REF!</definedName>
    <definedName name="\Q" localSheetId="0">#REF!</definedName>
    <definedName name="\Q" localSheetId="1">#REF!</definedName>
    <definedName name="\Q" localSheetId="52">#REF!</definedName>
    <definedName name="\Q" localSheetId="57">#REF!</definedName>
    <definedName name="\Q" localSheetId="58">#REF!</definedName>
    <definedName name="\Q" localSheetId="59">#REF!</definedName>
    <definedName name="\Q" localSheetId="66">#REF!</definedName>
    <definedName name="\Q">#REF!</definedName>
    <definedName name="\S" localSheetId="0">#REF!</definedName>
    <definedName name="\S" localSheetId="1">#REF!</definedName>
    <definedName name="\S" localSheetId="52">#REF!</definedName>
    <definedName name="\S" localSheetId="57">#REF!</definedName>
    <definedName name="\S" localSheetId="58">#REF!</definedName>
    <definedName name="\S" localSheetId="59">#REF!</definedName>
    <definedName name="\S" localSheetId="66">#REF!</definedName>
    <definedName name="\S">#REF!</definedName>
    <definedName name="\T" localSheetId="0">#REF!</definedName>
    <definedName name="\T" localSheetId="1">#REF!</definedName>
    <definedName name="\T" localSheetId="2">[3]GANADE10!$B$90</definedName>
    <definedName name="\T" localSheetId="52">#REF!</definedName>
    <definedName name="\T" localSheetId="57">#REF!</definedName>
    <definedName name="\T" localSheetId="58">#REF!</definedName>
    <definedName name="\T" localSheetId="59">#REF!</definedName>
    <definedName name="\T" localSheetId="66">#REF!</definedName>
    <definedName name="\T">#REF!</definedName>
    <definedName name="\x">[4]Arlleg01!$IR$8190</definedName>
    <definedName name="\z">[4]Arlleg01!$IR$8190</definedName>
    <definedName name="___SUP1">#REF!</definedName>
    <definedName name="___SUP2">#REF!</definedName>
    <definedName name="___SUP3">#REF!</definedName>
    <definedName name="__123Graph_A" localSheetId="2" hidden="1">'[1]19.14-15'!$B$34:$B$37</definedName>
    <definedName name="__123Graph_A" hidden="1">'[2]19.14-15'!$B$34:$B$37</definedName>
    <definedName name="__123Graph_ACurrent" localSheetId="2" hidden="1">'[1]19.14-15'!$B$34:$B$37</definedName>
    <definedName name="__123Graph_ACurrent" hidden="1">'[2]19.14-15'!$B$34:$B$37</definedName>
    <definedName name="__123Graph_AGrßfico1" localSheetId="2" hidden="1">'[1]19.14-15'!$B$34:$B$37</definedName>
    <definedName name="__123Graph_AGrßfico1" hidden="1">'[2]19.14-15'!$B$34:$B$37</definedName>
    <definedName name="__123Graph_B" localSheetId="0" hidden="1">[5]p122!#REF!</definedName>
    <definedName name="__123Graph_B" localSheetId="1" hidden="1">[5]p122!#REF!</definedName>
    <definedName name="__123Graph_B" localSheetId="2" hidden="1">[6]p122!#REF!</definedName>
    <definedName name="__123Graph_B" localSheetId="57" hidden="1">[5]p122!#REF!</definedName>
    <definedName name="__123Graph_B" localSheetId="58" hidden="1">[5]p122!#REF!</definedName>
    <definedName name="__123Graph_B" localSheetId="59" hidden="1">[5]p122!#REF!</definedName>
    <definedName name="__123Graph_B" localSheetId="66" hidden="1">[5]p122!#REF!</definedName>
    <definedName name="__123Graph_B" hidden="1">[5]p122!#REF!</definedName>
    <definedName name="__123Graph_BCurrent" localSheetId="0" hidden="1">'[2]19.14-15'!#REF!</definedName>
    <definedName name="__123Graph_BCurrent" localSheetId="1" hidden="1">'[2]19.14-15'!#REF!</definedName>
    <definedName name="__123Graph_BCurrent" localSheetId="2" hidden="1">'[1]19.14-15'!#REF!</definedName>
    <definedName name="__123Graph_BCurrent" localSheetId="57" hidden="1">'[2]19.14-15'!#REF!</definedName>
    <definedName name="__123Graph_BCurrent" localSheetId="58" hidden="1">'[2]19.14-15'!#REF!</definedName>
    <definedName name="__123Graph_BCurrent" localSheetId="59" hidden="1">'[2]19.14-15'!#REF!</definedName>
    <definedName name="__123Graph_BCurrent" localSheetId="66" hidden="1">'[2]19.14-15'!#REF!</definedName>
    <definedName name="__123Graph_BCurrent" hidden="1">'[2]19.14-15'!#REF!</definedName>
    <definedName name="__123Graph_BGrßfico1" localSheetId="0" hidden="1">'[2]19.14-15'!#REF!</definedName>
    <definedName name="__123Graph_BGrßfico1" localSheetId="1" hidden="1">'[2]19.14-15'!#REF!</definedName>
    <definedName name="__123Graph_BGrßfico1" localSheetId="2" hidden="1">'[1]19.14-15'!#REF!</definedName>
    <definedName name="__123Graph_BGrßfico1" localSheetId="57" hidden="1">'[2]19.14-15'!#REF!</definedName>
    <definedName name="__123Graph_BGrßfico1" localSheetId="58" hidden="1">'[2]19.14-15'!#REF!</definedName>
    <definedName name="__123Graph_BGrßfico1" localSheetId="59" hidden="1">'[2]19.14-15'!#REF!</definedName>
    <definedName name="__123Graph_BGrßfico1" localSheetId="66" hidden="1">'[2]19.14-15'!#REF!</definedName>
    <definedName name="__123Graph_BGrßfico1" hidden="1">'[2]19.14-15'!#REF!</definedName>
    <definedName name="__123Graph_C" localSheetId="2" hidden="1">'[1]19.14-15'!$C$34:$C$37</definedName>
    <definedName name="__123Graph_C" hidden="1">'[2]19.14-15'!$C$34:$C$37</definedName>
    <definedName name="__123Graph_CCurrent" localSheetId="2" hidden="1">'[1]19.14-15'!$C$34:$C$37</definedName>
    <definedName name="__123Graph_CCurrent" hidden="1">'[2]19.14-15'!$C$34:$C$37</definedName>
    <definedName name="__123Graph_CGrßfico1" localSheetId="2" hidden="1">'[1]19.14-15'!$C$34:$C$37</definedName>
    <definedName name="__123Graph_CGrßfico1" hidden="1">'[2]19.14-15'!$C$34:$C$37</definedName>
    <definedName name="__123Graph_D" localSheetId="0" hidden="1">[5]p122!#REF!</definedName>
    <definedName name="__123Graph_D" localSheetId="1" hidden="1">[5]p122!#REF!</definedName>
    <definedName name="__123Graph_D" localSheetId="2" hidden="1">[6]p122!#REF!</definedName>
    <definedName name="__123Graph_D" localSheetId="57" hidden="1">[5]p122!#REF!</definedName>
    <definedName name="__123Graph_D" localSheetId="58" hidden="1">[5]p122!#REF!</definedName>
    <definedName name="__123Graph_D" localSheetId="59" hidden="1">[5]p122!#REF!</definedName>
    <definedName name="__123Graph_D" localSheetId="66" hidden="1">[5]p122!#REF!</definedName>
    <definedName name="__123Graph_D" hidden="1">[5]p122!#REF!</definedName>
    <definedName name="__123Graph_DCurrent" localSheetId="0" hidden="1">'[2]19.14-15'!#REF!</definedName>
    <definedName name="__123Graph_DCurrent" localSheetId="1" hidden="1">'[2]19.14-15'!#REF!</definedName>
    <definedName name="__123Graph_DCurrent" localSheetId="2" hidden="1">'[1]19.14-15'!#REF!</definedName>
    <definedName name="__123Graph_DCurrent" localSheetId="57" hidden="1">'[2]19.14-15'!#REF!</definedName>
    <definedName name="__123Graph_DCurrent" localSheetId="58" hidden="1">'[2]19.14-15'!#REF!</definedName>
    <definedName name="__123Graph_DCurrent" localSheetId="59" hidden="1">'[2]19.14-15'!#REF!</definedName>
    <definedName name="__123Graph_DCurrent" localSheetId="66" hidden="1">'[2]19.14-15'!#REF!</definedName>
    <definedName name="__123Graph_DCurrent" hidden="1">'[2]19.14-15'!#REF!</definedName>
    <definedName name="__123Graph_DGrßfico1" localSheetId="0" hidden="1">'[2]19.14-15'!#REF!</definedName>
    <definedName name="__123Graph_DGrßfico1" localSheetId="1" hidden="1">'[2]19.14-15'!#REF!</definedName>
    <definedName name="__123Graph_DGrßfico1" localSheetId="2" hidden="1">'[1]19.14-15'!#REF!</definedName>
    <definedName name="__123Graph_DGrßfico1" localSheetId="57" hidden="1">'[2]19.14-15'!#REF!</definedName>
    <definedName name="__123Graph_DGrßfico1" localSheetId="58" hidden="1">'[2]19.14-15'!#REF!</definedName>
    <definedName name="__123Graph_DGrßfico1" localSheetId="59" hidden="1">'[2]19.14-15'!#REF!</definedName>
    <definedName name="__123Graph_DGrßfico1" localSheetId="66" hidden="1">'[2]19.14-15'!#REF!</definedName>
    <definedName name="__123Graph_DGrßfico1" hidden="1">'[2]19.14-15'!#REF!</definedName>
    <definedName name="__123Graph_E" localSheetId="2" hidden="1">'[1]19.14-15'!$D$34:$D$37</definedName>
    <definedName name="__123Graph_E" hidden="1">'[2]19.14-15'!$D$34:$D$37</definedName>
    <definedName name="__123Graph_ECurrent" localSheetId="2" hidden="1">'[1]19.14-15'!$D$34:$D$37</definedName>
    <definedName name="__123Graph_ECurrent" hidden="1">'[2]19.14-15'!$D$34:$D$37</definedName>
    <definedName name="__123Graph_EGrßfico1" localSheetId="2" hidden="1">'[1]19.14-15'!$D$34:$D$37</definedName>
    <definedName name="__123Graph_EGrßfico1" hidden="1">'[2]19.14-15'!$D$34:$D$37</definedName>
    <definedName name="__123Graph_F" localSheetId="0" hidden="1">[5]p122!#REF!</definedName>
    <definedName name="__123Graph_F" localSheetId="1" hidden="1">[5]p122!#REF!</definedName>
    <definedName name="__123Graph_F" localSheetId="2" hidden="1">[6]p122!#REF!</definedName>
    <definedName name="__123Graph_F" localSheetId="57" hidden="1">[5]p122!#REF!</definedName>
    <definedName name="__123Graph_F" localSheetId="58" hidden="1">[5]p122!#REF!</definedName>
    <definedName name="__123Graph_F" localSheetId="59" hidden="1">[5]p122!#REF!</definedName>
    <definedName name="__123Graph_F" localSheetId="66" hidden="1">[5]p122!#REF!</definedName>
    <definedName name="__123Graph_F" hidden="1">[5]p122!#REF!</definedName>
    <definedName name="__123Graph_FCurrent" localSheetId="0" hidden="1">'[2]19.14-15'!#REF!</definedName>
    <definedName name="__123Graph_FCurrent" localSheetId="1" hidden="1">'[2]19.14-15'!#REF!</definedName>
    <definedName name="__123Graph_FCurrent" localSheetId="2" hidden="1">'[1]19.14-15'!#REF!</definedName>
    <definedName name="__123Graph_FCurrent" localSheetId="57" hidden="1">'[2]19.14-15'!#REF!</definedName>
    <definedName name="__123Graph_FCurrent" localSheetId="58" hidden="1">'[2]19.14-15'!#REF!</definedName>
    <definedName name="__123Graph_FCurrent" localSheetId="59" hidden="1">'[2]19.14-15'!#REF!</definedName>
    <definedName name="__123Graph_FCurrent" localSheetId="66" hidden="1">'[2]19.14-15'!#REF!</definedName>
    <definedName name="__123Graph_FCurrent" hidden="1">'[2]19.14-15'!#REF!</definedName>
    <definedName name="__123Graph_FGrßfico1" localSheetId="0" hidden="1">'[2]19.14-15'!#REF!</definedName>
    <definedName name="__123Graph_FGrßfico1" localSheetId="1" hidden="1">'[2]19.14-15'!#REF!</definedName>
    <definedName name="__123Graph_FGrßfico1" localSheetId="2" hidden="1">'[1]19.14-15'!#REF!</definedName>
    <definedName name="__123Graph_FGrßfico1" localSheetId="57" hidden="1">'[2]19.14-15'!#REF!</definedName>
    <definedName name="__123Graph_FGrßfico1" localSheetId="58" hidden="1">'[2]19.14-15'!#REF!</definedName>
    <definedName name="__123Graph_FGrßfico1" localSheetId="59" hidden="1">'[2]19.14-15'!#REF!</definedName>
    <definedName name="__123Graph_FGrßfico1" localSheetId="66" hidden="1">'[2]19.14-15'!#REF!</definedName>
    <definedName name="__123Graph_FGrßfico1" hidden="1">'[2]19.14-15'!#REF!</definedName>
    <definedName name="__123Graph_X" localSheetId="0" hidden="1">[5]p122!#REF!</definedName>
    <definedName name="__123Graph_X" localSheetId="1" hidden="1">[5]p122!#REF!</definedName>
    <definedName name="__123Graph_X" localSheetId="2" hidden="1">[6]p122!#REF!</definedName>
    <definedName name="__123Graph_X" localSheetId="57" hidden="1">[5]p122!#REF!</definedName>
    <definedName name="__123Graph_X" localSheetId="58" hidden="1">[5]p122!#REF!</definedName>
    <definedName name="__123Graph_X" localSheetId="59" hidden="1">[5]p122!#REF!</definedName>
    <definedName name="__123Graph_X" localSheetId="66" hidden="1">[5]p122!#REF!</definedName>
    <definedName name="__123Graph_X" hidden="1">[5]p122!#REF!</definedName>
    <definedName name="__123Graph_XCurrent" localSheetId="2" hidden="1">'[1]19.14-15'!#REF!</definedName>
    <definedName name="__123Graph_XCurrent" hidden="1">'[2]19.14-15'!#REF!</definedName>
    <definedName name="__123Graph_XGrßfico1" localSheetId="2" hidden="1">'[1]19.14-15'!#REF!</definedName>
    <definedName name="__123Graph_XGrßfico1" hidden="1">'[2]19.14-15'!#REF!</definedName>
    <definedName name="__SUP1">#REF!</definedName>
    <definedName name="__SUP2">#REF!</definedName>
    <definedName name="__SUP3">#REF!</definedName>
    <definedName name="_Dist_Values" localSheetId="0" hidden="1">#REF!</definedName>
    <definedName name="_Dist_Values" localSheetId="1" hidden="1">#REF!</definedName>
    <definedName name="_Dist_Values" localSheetId="52" hidden="1">#REF!</definedName>
    <definedName name="_Dist_Values" localSheetId="57" hidden="1">#REF!</definedName>
    <definedName name="_Dist_Values" localSheetId="58" hidden="1">#REF!</definedName>
    <definedName name="_Dist_Values" localSheetId="59" hidden="1">#REF!</definedName>
    <definedName name="_Dist_Values" localSheetId="66" hidden="1">#REF!</definedName>
    <definedName name="_Dist_Values" hidden="1">#REF!</definedName>
    <definedName name="_xlnm._FilterDatabase" localSheetId="6" hidden="1">'10.1.2.4'!#REF!</definedName>
    <definedName name="_xlnm._FilterDatabase" localSheetId="27" hidden="1">'10.1.3.4'!#REF!</definedName>
    <definedName name="_p421" localSheetId="2">[7]CARNE1!$B$44</definedName>
    <definedName name="_p421">[8]CARNE1!$B$44</definedName>
    <definedName name="_p431" localSheetId="2" hidden="1">[7]CARNE7!$G$11:$G$93</definedName>
    <definedName name="_p431" hidden="1">[8]CARNE7!$G$11:$G$93</definedName>
    <definedName name="_p7" hidden="1">'[9]19.14-15'!#REF!</definedName>
    <definedName name="_PEP1" localSheetId="2">'[10]19.11-12'!$B$51</definedName>
    <definedName name="_PEP1">'[11]19.11-12'!$B$51</definedName>
    <definedName name="_PEP2" localSheetId="2">[12]GANADE1!$B$75</definedName>
    <definedName name="_PEP2">[13]GANADE1!$B$75</definedName>
    <definedName name="_PEP3" localSheetId="2">'[10]19.11-12'!$B$53</definedName>
    <definedName name="_PEP3">'[11]19.11-12'!$B$53</definedName>
    <definedName name="_PEP4" localSheetId="2" hidden="1">'[10]19.14-15'!$B$34:$B$37</definedName>
    <definedName name="_PEP4" hidden="1">'[11]19.14-15'!$B$34:$B$37</definedName>
    <definedName name="_PP1" localSheetId="2">[12]GANADE1!$B$77</definedName>
    <definedName name="_PP1">[13]GANADE1!$B$77</definedName>
    <definedName name="_PP10" localSheetId="2" hidden="1">'[10]19.14-15'!$C$34:$C$37</definedName>
    <definedName name="_PP10" hidden="1">'[11]19.14-15'!$C$34:$C$37</definedName>
    <definedName name="_PP11" localSheetId="2" hidden="1">'[10]19.14-15'!$C$34:$C$37</definedName>
    <definedName name="_PP11" hidden="1">'[11]19.14-15'!$C$34:$C$37</definedName>
    <definedName name="_PP12" localSheetId="2" hidden="1">'[10]19.14-15'!$C$34:$C$37</definedName>
    <definedName name="_PP12" hidden="1">'[11]19.14-15'!$C$34:$C$37</definedName>
    <definedName name="_PP13" localSheetId="0" hidden="1">'[11]19.14-15'!#REF!</definedName>
    <definedName name="_PP13" localSheetId="1" hidden="1">'[11]19.14-15'!#REF!</definedName>
    <definedName name="_PP13" localSheetId="2" hidden="1">'[10]19.14-15'!#REF!</definedName>
    <definedName name="_PP13" localSheetId="57" hidden="1">'[11]19.14-15'!#REF!</definedName>
    <definedName name="_PP13" localSheetId="58" hidden="1">'[11]19.14-15'!#REF!</definedName>
    <definedName name="_PP13" localSheetId="59" hidden="1">'[11]19.14-15'!#REF!</definedName>
    <definedName name="_PP13" localSheetId="66" hidden="1">'[11]19.14-15'!#REF!</definedName>
    <definedName name="_PP13" hidden="1">'[11]19.14-15'!#REF!</definedName>
    <definedName name="_PP14" localSheetId="0" hidden="1">'[11]19.14-15'!#REF!</definedName>
    <definedName name="_PP14" localSheetId="1" hidden="1">'[11]19.14-15'!#REF!</definedName>
    <definedName name="_PP14" localSheetId="2" hidden="1">'[10]19.14-15'!#REF!</definedName>
    <definedName name="_PP14" localSheetId="57" hidden="1">'[11]19.14-15'!#REF!</definedName>
    <definedName name="_PP14" localSheetId="58" hidden="1">'[11]19.14-15'!#REF!</definedName>
    <definedName name="_PP14" localSheetId="59" hidden="1">'[11]19.14-15'!#REF!</definedName>
    <definedName name="_PP14" localSheetId="66" hidden="1">'[11]19.14-15'!#REF!</definedName>
    <definedName name="_PP14" hidden="1">'[11]19.14-15'!#REF!</definedName>
    <definedName name="_PP15" localSheetId="0" hidden="1">'[11]19.14-15'!#REF!</definedName>
    <definedName name="_PP15" localSheetId="1" hidden="1">'[11]19.14-15'!#REF!</definedName>
    <definedName name="_PP15" localSheetId="2" hidden="1">'[10]19.14-15'!#REF!</definedName>
    <definedName name="_PP15" localSheetId="57" hidden="1">'[11]19.14-15'!#REF!</definedName>
    <definedName name="_PP15" localSheetId="58" hidden="1">'[11]19.14-15'!#REF!</definedName>
    <definedName name="_PP15" localSheetId="59" hidden="1">'[11]19.14-15'!#REF!</definedName>
    <definedName name="_PP15" localSheetId="66" hidden="1">'[11]19.14-15'!#REF!</definedName>
    <definedName name="_PP15" hidden="1">'[11]19.14-15'!#REF!</definedName>
    <definedName name="_PP16" localSheetId="2" hidden="1">'[10]19.14-15'!$D$34:$D$37</definedName>
    <definedName name="_PP16" hidden="1">'[11]19.14-15'!$D$34:$D$37</definedName>
    <definedName name="_PP17" localSheetId="2" hidden="1">'[10]19.14-15'!$D$34:$D$37</definedName>
    <definedName name="_PP17" hidden="1">'[11]19.14-15'!$D$34:$D$37</definedName>
    <definedName name="_pp18" localSheetId="2" hidden="1">'[10]19.14-15'!$D$34:$D$37</definedName>
    <definedName name="_pp18" hidden="1">'[11]19.14-15'!$D$34:$D$37</definedName>
    <definedName name="_pp19" localSheetId="0" hidden="1">'[11]19.14-15'!#REF!</definedName>
    <definedName name="_pp19" localSheetId="1" hidden="1">'[11]19.14-15'!#REF!</definedName>
    <definedName name="_pp19" localSheetId="2" hidden="1">'[10]19.14-15'!#REF!</definedName>
    <definedName name="_pp19" localSheetId="57" hidden="1">'[11]19.14-15'!#REF!</definedName>
    <definedName name="_pp19" localSheetId="58" hidden="1">'[11]19.14-15'!#REF!</definedName>
    <definedName name="_pp19" localSheetId="59" hidden="1">'[11]19.14-15'!#REF!</definedName>
    <definedName name="_pp19" localSheetId="66" hidden="1">'[11]19.14-15'!#REF!</definedName>
    <definedName name="_pp19" hidden="1">'[11]19.14-15'!#REF!</definedName>
    <definedName name="_PP2" localSheetId="0">'[11]19.22'!#REF!</definedName>
    <definedName name="_PP2" localSheetId="1">'[11]19.22'!#REF!</definedName>
    <definedName name="_PP2" localSheetId="2">'[10]19.22'!#REF!</definedName>
    <definedName name="_PP2" localSheetId="57">'[11]19.22'!#REF!</definedName>
    <definedName name="_PP2" localSheetId="58">'[11]19.22'!#REF!</definedName>
    <definedName name="_PP2" localSheetId="59">'[11]19.22'!#REF!</definedName>
    <definedName name="_PP2" localSheetId="66">'[11]19.22'!#REF!</definedName>
    <definedName name="_PP2">'[11]19.22'!#REF!</definedName>
    <definedName name="_PP20" localSheetId="0" hidden="1">'[11]19.14-15'!#REF!</definedName>
    <definedName name="_PP20" localSheetId="1" hidden="1">'[11]19.14-15'!#REF!</definedName>
    <definedName name="_PP20" localSheetId="2" hidden="1">'[10]19.14-15'!#REF!</definedName>
    <definedName name="_PP20" localSheetId="57" hidden="1">'[11]19.14-15'!#REF!</definedName>
    <definedName name="_PP20" localSheetId="58" hidden="1">'[11]19.14-15'!#REF!</definedName>
    <definedName name="_PP20" localSheetId="59" hidden="1">'[11]19.14-15'!#REF!</definedName>
    <definedName name="_PP20" localSheetId="66" hidden="1">'[11]19.14-15'!#REF!</definedName>
    <definedName name="_PP20" hidden="1">'[11]19.14-15'!#REF!</definedName>
    <definedName name="_PP21" localSheetId="0" hidden="1">'[11]19.14-15'!#REF!</definedName>
    <definedName name="_PP21" localSheetId="1" hidden="1">'[11]19.14-15'!#REF!</definedName>
    <definedName name="_PP21" localSheetId="2" hidden="1">'[10]19.14-15'!#REF!</definedName>
    <definedName name="_PP21" localSheetId="57" hidden="1">'[11]19.14-15'!#REF!</definedName>
    <definedName name="_PP21" localSheetId="58" hidden="1">'[11]19.14-15'!#REF!</definedName>
    <definedName name="_PP21" localSheetId="59" hidden="1">'[11]19.14-15'!#REF!</definedName>
    <definedName name="_PP21" localSheetId="66" hidden="1">'[11]19.14-15'!#REF!</definedName>
    <definedName name="_PP21" hidden="1">'[11]19.14-15'!#REF!</definedName>
    <definedName name="_PP22" localSheetId="2" hidden="1">'[10]19.14-15'!#REF!</definedName>
    <definedName name="_PP22" hidden="1">'[11]19.14-15'!#REF!</definedName>
    <definedName name="_pp23" localSheetId="2" hidden="1">'[10]19.14-15'!#REF!</definedName>
    <definedName name="_pp23" hidden="1">'[11]19.14-15'!#REF!</definedName>
    <definedName name="_pp24" localSheetId="2" hidden="1">'[10]19.14-15'!#REF!</definedName>
    <definedName name="_pp24" hidden="1">'[11]19.14-15'!#REF!</definedName>
    <definedName name="_pp25" localSheetId="2" hidden="1">'[10]19.14-15'!#REF!</definedName>
    <definedName name="_pp25" hidden="1">'[11]19.14-15'!#REF!</definedName>
    <definedName name="_pp26" localSheetId="2" hidden="1">'[10]19.14-15'!#REF!</definedName>
    <definedName name="_pp26" hidden="1">'[11]19.14-15'!#REF!</definedName>
    <definedName name="_pp27" localSheetId="2" hidden="1">'[10]19.14-15'!#REF!</definedName>
    <definedName name="_pp27" hidden="1">'[11]19.14-15'!#REF!</definedName>
    <definedName name="_PP3" localSheetId="2">[12]GANADE1!$B$79</definedName>
    <definedName name="_PP3">[13]GANADE1!$B$79</definedName>
    <definedName name="_PP4" localSheetId="2">'[10]19.11-12'!$B$51</definedName>
    <definedName name="_PP4">'[11]19.11-12'!$B$51</definedName>
    <definedName name="_PP5" localSheetId="2" hidden="1">'[10]19.14-15'!$B$34:$B$37</definedName>
    <definedName name="_PP5" hidden="1">'[11]19.14-15'!$B$34:$B$37</definedName>
    <definedName name="_PP6" localSheetId="2" hidden="1">'[10]19.14-15'!$B$34:$B$37</definedName>
    <definedName name="_PP6" hidden="1">'[11]19.14-15'!$B$34:$B$37</definedName>
    <definedName name="_PP7" localSheetId="0" hidden="1">'[11]19.14-15'!#REF!</definedName>
    <definedName name="_PP7" localSheetId="1" hidden="1">'[11]19.14-15'!#REF!</definedName>
    <definedName name="_PP7" localSheetId="2" hidden="1">'[10]19.14-15'!#REF!</definedName>
    <definedName name="_PP7" localSheetId="57" hidden="1">'[11]19.14-15'!#REF!</definedName>
    <definedName name="_PP7" localSheetId="58" hidden="1">'[11]19.14-15'!#REF!</definedName>
    <definedName name="_PP7" localSheetId="59" hidden="1">'[11]19.14-15'!#REF!</definedName>
    <definedName name="_PP7" localSheetId="66" hidden="1">'[11]19.14-15'!#REF!</definedName>
    <definedName name="_PP7" hidden="1">'[11]19.14-15'!#REF!</definedName>
    <definedName name="_PP8" localSheetId="0" hidden="1">'[11]19.14-15'!#REF!</definedName>
    <definedName name="_PP8" localSheetId="1" hidden="1">'[11]19.14-15'!#REF!</definedName>
    <definedName name="_PP8" localSheetId="2" hidden="1">'[10]19.14-15'!#REF!</definedName>
    <definedName name="_PP8" localSheetId="57" hidden="1">'[11]19.14-15'!#REF!</definedName>
    <definedName name="_PP8" localSheetId="58" hidden="1">'[11]19.14-15'!#REF!</definedName>
    <definedName name="_PP8" localSheetId="59" hidden="1">'[11]19.14-15'!#REF!</definedName>
    <definedName name="_PP8" localSheetId="66" hidden="1">'[11]19.14-15'!#REF!</definedName>
    <definedName name="_PP8" hidden="1">'[11]19.14-15'!#REF!</definedName>
    <definedName name="_PP9" localSheetId="0" hidden="1">'[11]19.14-15'!#REF!</definedName>
    <definedName name="_PP9" localSheetId="1" hidden="1">'[11]19.14-15'!#REF!</definedName>
    <definedName name="_PP9" localSheetId="2" hidden="1">'[10]19.14-15'!#REF!</definedName>
    <definedName name="_PP9" localSheetId="57" hidden="1">'[11]19.14-15'!#REF!</definedName>
    <definedName name="_PP9" localSheetId="58" hidden="1">'[11]19.14-15'!#REF!</definedName>
    <definedName name="_PP9" localSheetId="59" hidden="1">'[11]19.14-15'!#REF!</definedName>
    <definedName name="_PP9" localSheetId="66" hidden="1">'[11]19.14-15'!#REF!</definedName>
    <definedName name="_PP9" hidden="1">'[11]19.14-15'!#REF!</definedName>
    <definedName name="_RM03" localSheetId="0">#REF!</definedName>
    <definedName name="_RM03" localSheetId="1">#REF!</definedName>
    <definedName name="_RM03" localSheetId="57">#REF!</definedName>
    <definedName name="_RM03" localSheetId="58">#REF!</definedName>
    <definedName name="_RM03" localSheetId="59">#REF!</definedName>
    <definedName name="_RM03" localSheetId="66">#REF!</definedName>
    <definedName name="_RM03">#REF!</definedName>
    <definedName name="_SUP1" localSheetId="0">#REF!</definedName>
    <definedName name="_SUP1" localSheetId="1">#REF!</definedName>
    <definedName name="_SUP1" localSheetId="52">#REF!</definedName>
    <definedName name="_SUP1" localSheetId="57">#REF!</definedName>
    <definedName name="_SUP1" localSheetId="58">#REF!</definedName>
    <definedName name="_SUP1" localSheetId="59">#REF!</definedName>
    <definedName name="_SUP1" localSheetId="66">#REF!</definedName>
    <definedName name="_SUP1">#REF!</definedName>
    <definedName name="_SUP2" localSheetId="0">#REF!</definedName>
    <definedName name="_SUP2" localSheetId="1">#REF!</definedName>
    <definedName name="_SUP2" localSheetId="52">#REF!</definedName>
    <definedName name="_SUP2" localSheetId="57">#REF!</definedName>
    <definedName name="_SUP2" localSheetId="58">#REF!</definedName>
    <definedName name="_SUP2" localSheetId="59">#REF!</definedName>
    <definedName name="_SUP2" localSheetId="66">#REF!</definedName>
    <definedName name="_SUP2">#REF!</definedName>
    <definedName name="_SUP3" localSheetId="0">#REF!</definedName>
    <definedName name="_SUP3" localSheetId="1">#REF!</definedName>
    <definedName name="_SUP3" localSheetId="52">#REF!</definedName>
    <definedName name="_SUP3" localSheetId="57">#REF!</definedName>
    <definedName name="_SUP3" localSheetId="58">#REF!</definedName>
    <definedName name="_SUP3" localSheetId="59">#REF!</definedName>
    <definedName name="_SUP3" localSheetId="66">#REF!</definedName>
    <definedName name="_SUP3">#REF!</definedName>
    <definedName name="a" localSheetId="0">'[14]3.1'!#REF!</definedName>
    <definedName name="a" localSheetId="1">'[14]3.1'!#REF!</definedName>
    <definedName name="a" localSheetId="57">'[14]3.1'!#REF!</definedName>
    <definedName name="a" localSheetId="58">'[14]3.1'!#REF!</definedName>
    <definedName name="a" localSheetId="59">'[14]3.1'!#REF!</definedName>
    <definedName name="a">'[14]3.1'!#REF!</definedName>
    <definedName name="A_impresión_IM" localSheetId="0">#REF!</definedName>
    <definedName name="A_impresión_IM" localSheetId="1">#REF!</definedName>
    <definedName name="A_impresión_IM" localSheetId="2">#REF!</definedName>
    <definedName name="A_impresión_IM" localSheetId="57">#REF!</definedName>
    <definedName name="A_impresión_IM" localSheetId="58">#REF!</definedName>
    <definedName name="A_impresión_IM" localSheetId="59">#REF!</definedName>
    <definedName name="A_impresión_IM" localSheetId="66">#REF!</definedName>
    <definedName name="A_impresión_IM">#REF!</definedName>
    <definedName name="alk" localSheetId="2">'[1]19.11-12'!$B$53</definedName>
    <definedName name="alk">'[2]19.11-12'!$B$53</definedName>
    <definedName name="AÑOSEÑA" localSheetId="0">#REF!</definedName>
    <definedName name="AÑOSEÑA" localSheetId="1">#REF!</definedName>
    <definedName name="AÑOSEÑA" localSheetId="52">#REF!</definedName>
    <definedName name="AÑOSEÑA" localSheetId="57">#REF!</definedName>
    <definedName name="AÑOSEÑA" localSheetId="58">#REF!</definedName>
    <definedName name="AÑOSEÑA" localSheetId="59">#REF!</definedName>
    <definedName name="AÑOSEÑA" localSheetId="66">#REF!</definedName>
    <definedName name="AÑOSEÑA">#REF!</definedName>
    <definedName name="_xlnm.Print_Area" localSheetId="0">'10.1.1.1'!$A$1:$G$39</definedName>
    <definedName name="_xlnm.Print_Area" localSheetId="1">'10.1.1.2'!$A$1:$G$33</definedName>
    <definedName name="_xlnm.Print_Area" localSheetId="2">'10.1.1.3'!$A$1:$I$60</definedName>
    <definedName name="_xlnm.Print_Area" localSheetId="3">'10.1.1.4'!$A$1:$N$52</definedName>
    <definedName name="_xlnm.Print_Area" localSheetId="4">'10.1.2.1'!$A$1:$I$11</definedName>
    <definedName name="_xlnm.Print_Area" localSheetId="13">'10.1.2.10'!$A$1:$U$25</definedName>
    <definedName name="_xlnm.Print_Area" localSheetId="14">'10.1.2.11'!$A$1:$U$25</definedName>
    <definedName name="_xlnm.Print_Area" localSheetId="15">'10.1.2.12'!$A$1:$U$25</definedName>
    <definedName name="_xlnm.Print_Area" localSheetId="16">'10.1.2.13'!$A$1:$U$28</definedName>
    <definedName name="_xlnm.Print_Area" localSheetId="17">'10.1.2.14'!$A$1:$U$25</definedName>
    <definedName name="_xlnm.Print_Area" localSheetId="18">'10.1.2.15'!$A$1:$U$25</definedName>
    <definedName name="_xlnm.Print_Area" localSheetId="19">'10.1.2.16'!$A$1:$U$25</definedName>
    <definedName name="_xlnm.Print_Area" localSheetId="20">'10.1.2.17'!$A$1:$U$25</definedName>
    <definedName name="_xlnm.Print_Area" localSheetId="21">'10.1.2.18'!$A$1:$U$25</definedName>
    <definedName name="_xlnm.Print_Area" localSheetId="22">'10.1.2.19'!$A$1:$U$25</definedName>
    <definedName name="_xlnm.Print_Area" localSheetId="5">'10.1.2.2'!$A$1:$U$25</definedName>
    <definedName name="_xlnm.Print_Area" localSheetId="23">'10.1.2.20'!$A$1:$U$25</definedName>
    <definedName name="_xlnm.Print_Area" localSheetId="7">'10.1.2.3'!$A$1:$U$25</definedName>
    <definedName name="_xlnm.Print_Area" localSheetId="6">'10.1.2.4'!$A$1:$T$25</definedName>
    <definedName name="_xlnm.Print_Area" localSheetId="8">'10.1.2.5'!$A$1:$U$25</definedName>
    <definedName name="_xlnm.Print_Area" localSheetId="9">'10.1.2.6'!$A$1:$U$25</definedName>
    <definedName name="_xlnm.Print_Area" localSheetId="10">'10.1.2.7'!$A$1:$U$25</definedName>
    <definedName name="_xlnm.Print_Area" localSheetId="11">'10.1.2.8'!$A$1:$U$25</definedName>
    <definedName name="_xlnm.Print_Area" localSheetId="12">'10.1.2.9'!$A$1:$U$25</definedName>
    <definedName name="_xlnm.Print_Area" localSheetId="24">'10.1.3.1'!$A$1:$I$11</definedName>
    <definedName name="_xlnm.Print_Area" localSheetId="25">'10.1.3.2'!$A$2:$N$23</definedName>
    <definedName name="_xlnm.Print_Area" localSheetId="26">'10.1.3.3'!$A$2:$N$23</definedName>
    <definedName name="_xlnm.Print_Area" localSheetId="27">'10.1.3.4'!$A$2:$N$23</definedName>
    <definedName name="_xlnm.Print_Area" localSheetId="28">'10.1.3.5'!$A$2:$N$23</definedName>
    <definedName name="_xlnm.Print_Area" localSheetId="29">'10.1.3.6'!$A$2:$N$23</definedName>
    <definedName name="_xlnm.Print_Area" localSheetId="30">'10.1.3.7'!$A$2:$N$23</definedName>
    <definedName name="_xlnm.Print_Area" localSheetId="31">'10.1.3.8'!$A$2:$N$23</definedName>
    <definedName name="_xlnm.Print_Area" localSheetId="32">'10.1.4'!$A$1:$G$55</definedName>
    <definedName name="_xlnm.Print_Area" localSheetId="33">'10.1.5'!$A$1:$H$24</definedName>
    <definedName name="_xlnm.Print_Area" localSheetId="34">'10.1.6.1'!$A$1:$E$20</definedName>
    <definedName name="_xlnm.Print_Area" localSheetId="35">'10.1.6.2'!$A$1:$I$57</definedName>
    <definedName name="_xlnm.Print_Area" localSheetId="36">'10.1.6.3'!$A$1:$F$42</definedName>
    <definedName name="_xlnm.Print_Area" localSheetId="37">'10.1.6.4'!$A$1:$F$42</definedName>
    <definedName name="_xlnm.Print_Area" localSheetId="38">'10.1.6.5'!$A$1:$F$35</definedName>
    <definedName name="_xlnm.Print_Area" localSheetId="39">'10.1.6.6'!$A$1:$F$35</definedName>
    <definedName name="_xlnm.Print_Area" localSheetId="40">'10.2.1.1'!$A$1:$G$62</definedName>
    <definedName name="_xlnm.Print_Area" localSheetId="41">'10.2.1.2'!$A$1:$G$49</definedName>
    <definedName name="_xlnm.Print_Area" localSheetId="42">'10.2.1.3'!$A$1:$G$63</definedName>
    <definedName name="_xlnm.Print_Area" localSheetId="56">'10.2.10'!$A$1:$F$37</definedName>
    <definedName name="_xlnm.Print_Area" localSheetId="43">'10.2.2.1'!$A$1:$M$53</definedName>
    <definedName name="_xlnm.Print_Area" localSheetId="44">'10.2.2.2'!$A$1:$N$53</definedName>
    <definedName name="_xlnm.Print_Area" localSheetId="45">'10.2.2.3'!$A$1:$M$52</definedName>
    <definedName name="_xlnm.Print_Area" localSheetId="46">'10.2.3'!$A$1:$I$48</definedName>
    <definedName name="_xlnm.Print_Area" localSheetId="47">'10.2.4.1'!$A$1:$L$56</definedName>
    <definedName name="_xlnm.Print_Area" localSheetId="48">'10.2.4.2'!$A$1:$K$53</definedName>
    <definedName name="_xlnm.Print_Area" localSheetId="49">'10.2.5'!$A$1:$I$49</definedName>
    <definedName name="_xlnm.Print_Area" localSheetId="50">'10.2.6'!$A$1:$F$51</definedName>
    <definedName name="_xlnm.Print_Area" localSheetId="51">'10.2.7.1'!$A$1:$Q$88</definedName>
    <definedName name="_xlnm.Print_Area" localSheetId="52">'10.2.7.2'!$A$1:$R$89</definedName>
    <definedName name="_xlnm.Print_Area" localSheetId="53">'10.2.8.1'!$A$1:$J$54</definedName>
    <definedName name="_xlnm.Print_Area" localSheetId="54">'10.2.8.2'!$A$1:$J$55</definedName>
    <definedName name="_xlnm.Print_Area" localSheetId="55">'10.2.9'!$A$1:$F$77</definedName>
    <definedName name="_xlnm.Print_Area" localSheetId="57">'10.3.1'!$A$1:$K$76</definedName>
    <definedName name="_xlnm.Print_Area" localSheetId="58">'10.3.2'!$A$1:$N$88</definedName>
    <definedName name="_xlnm.Print_Area" localSheetId="59">'10.3.3'!$A$1:$N$89</definedName>
    <definedName name="_xlnm.Print_Area" localSheetId="60">'10.4.1'!$B$1:$L$38</definedName>
    <definedName name="_xlnm.Print_Area" localSheetId="61">'10.4.2.1'!$A$1:$L$47</definedName>
    <definedName name="_xlnm.Print_Area" localSheetId="62">'10.4.2.2'!$B$1:$M$33</definedName>
    <definedName name="_xlnm.Print_Area" localSheetId="63">'10.4.3.1'!$B$1:$M$40</definedName>
    <definedName name="_xlnm.Print_Area" localSheetId="64">'10.4.3.2'!$B$1:$M$36</definedName>
    <definedName name="_xlnm.Print_Area" localSheetId="65">'10.4.4'!$A$1:$G$30</definedName>
    <definedName name="_xlnm.Print_Area" localSheetId="66">'10.4.5'!$A$1:$B$28</definedName>
    <definedName name="balan.xls" hidden="1">'[15]7.24'!$D$6:$D$27</definedName>
    <definedName name="_xlnm.Database" localSheetId="0">#REF!</definedName>
    <definedName name="_xlnm.Database" localSheetId="1">#REF!</definedName>
    <definedName name="_xlnm.Database" localSheetId="52">#REF!</definedName>
    <definedName name="_xlnm.Database" localSheetId="57">#REF!</definedName>
    <definedName name="_xlnm.Database" localSheetId="58">#REF!</definedName>
    <definedName name="_xlnm.Database" localSheetId="59">#REF!</definedName>
    <definedName name="_xlnm.Database" localSheetId="66">#REF!</definedName>
    <definedName name="_xlnm.Database">#REF!</definedName>
    <definedName name="BUSCARC" localSheetId="0">#REF!</definedName>
    <definedName name="BUSCARC" localSheetId="1">#REF!</definedName>
    <definedName name="BUSCARC" localSheetId="52">#REF!</definedName>
    <definedName name="BUSCARC" localSheetId="57">#REF!</definedName>
    <definedName name="BUSCARC" localSheetId="58">#REF!</definedName>
    <definedName name="BUSCARC" localSheetId="59">#REF!</definedName>
    <definedName name="BUSCARC" localSheetId="66">#REF!</definedName>
    <definedName name="BUSCARC">#REF!</definedName>
    <definedName name="BUSCARG" localSheetId="0">#REF!</definedName>
    <definedName name="BUSCARG" localSheetId="1">#REF!</definedName>
    <definedName name="BUSCARG" localSheetId="52">#REF!</definedName>
    <definedName name="BUSCARG" localSheetId="57">#REF!</definedName>
    <definedName name="BUSCARG" localSheetId="58">#REF!</definedName>
    <definedName name="BUSCARG" localSheetId="59">#REF!</definedName>
    <definedName name="BUSCARG" localSheetId="66">#REF!</definedName>
    <definedName name="BUSCARG">#REF!</definedName>
    <definedName name="CARGA" localSheetId="0">#REF!</definedName>
    <definedName name="CARGA" localSheetId="1">#REF!</definedName>
    <definedName name="CARGA" localSheetId="52">#REF!</definedName>
    <definedName name="CARGA" localSheetId="57">#REF!</definedName>
    <definedName name="CARGA" localSheetId="58">#REF!</definedName>
    <definedName name="CARGA" localSheetId="59">#REF!</definedName>
    <definedName name="CARGA" localSheetId="66">#REF!</definedName>
    <definedName name="CARGA">#REF!</definedName>
    <definedName name="CHEQUEO" localSheetId="0">#REF!</definedName>
    <definedName name="CHEQUEO" localSheetId="1">#REF!</definedName>
    <definedName name="CHEQUEO" localSheetId="52">#REF!</definedName>
    <definedName name="CHEQUEO" localSheetId="57">#REF!</definedName>
    <definedName name="CHEQUEO" localSheetId="58">#REF!</definedName>
    <definedName name="CHEQUEO" localSheetId="59">#REF!</definedName>
    <definedName name="CHEQUEO" localSheetId="66">#REF!</definedName>
    <definedName name="CHEQUEO">#REF!</definedName>
    <definedName name="CODCULT" localSheetId="0">#REF!</definedName>
    <definedName name="CODCULT" localSheetId="1">#REF!</definedName>
    <definedName name="CODCULT" localSheetId="52">#REF!</definedName>
    <definedName name="CODCULT" localSheetId="57">#REF!</definedName>
    <definedName name="CODCULT" localSheetId="58">#REF!</definedName>
    <definedName name="CODCULT" localSheetId="59">#REF!</definedName>
    <definedName name="CODCULT" localSheetId="66">#REF!</definedName>
    <definedName name="CODCULT">#REF!</definedName>
    <definedName name="CODGRUP" localSheetId="0">#REF!</definedName>
    <definedName name="CODGRUP" localSheetId="1">#REF!</definedName>
    <definedName name="CODGRUP" localSheetId="52">#REF!</definedName>
    <definedName name="CODGRUP" localSheetId="57">#REF!</definedName>
    <definedName name="CODGRUP" localSheetId="58">#REF!</definedName>
    <definedName name="CODGRUP" localSheetId="59">#REF!</definedName>
    <definedName name="CODGRUP" localSheetId="66">#REF!</definedName>
    <definedName name="CODGRUP">#REF!</definedName>
    <definedName name="COSECHA" localSheetId="0">#REF!</definedName>
    <definedName name="COSECHA" localSheetId="1">#REF!</definedName>
    <definedName name="COSECHA" localSheetId="52">#REF!</definedName>
    <definedName name="COSECHA" localSheetId="57">#REF!</definedName>
    <definedName name="COSECHA" localSheetId="58">#REF!</definedName>
    <definedName name="COSECHA" localSheetId="59">#REF!</definedName>
    <definedName name="COSECHA" localSheetId="66">#REF!</definedName>
    <definedName name="COSECHA">#REF!</definedName>
    <definedName name="_xlnm.Criteria" localSheetId="0">#REF!</definedName>
    <definedName name="_xlnm.Criteria" localSheetId="1">#REF!</definedName>
    <definedName name="_xlnm.Criteria" localSheetId="52">#REF!</definedName>
    <definedName name="_xlnm.Criteria" localSheetId="57">#REF!</definedName>
    <definedName name="_xlnm.Criteria" localSheetId="58">#REF!</definedName>
    <definedName name="_xlnm.Criteria" localSheetId="59">#REF!</definedName>
    <definedName name="_xlnm.Criteria" localSheetId="66">#REF!</definedName>
    <definedName name="_xlnm.Criteria">#REF!</definedName>
    <definedName name="CUAD" localSheetId="0">#REF!</definedName>
    <definedName name="CUAD" localSheetId="1">#REF!</definedName>
    <definedName name="CUAD" localSheetId="52">#REF!</definedName>
    <definedName name="CUAD" localSheetId="57">#REF!</definedName>
    <definedName name="CUAD" localSheetId="58">#REF!</definedName>
    <definedName name="CUAD" localSheetId="59">#REF!</definedName>
    <definedName name="CUAD" localSheetId="66">#REF!</definedName>
    <definedName name="CUAD">#REF!</definedName>
    <definedName name="CUADRO" localSheetId="0">#REF!</definedName>
    <definedName name="CUADRO" localSheetId="1">#REF!</definedName>
    <definedName name="CUADRO" localSheetId="52">#REF!</definedName>
    <definedName name="CUADRO" localSheetId="57">#REF!</definedName>
    <definedName name="CUADRO" localSheetId="58">#REF!</definedName>
    <definedName name="CUADRO" localSheetId="59">#REF!</definedName>
    <definedName name="CUADRO" localSheetId="66">#REF!</definedName>
    <definedName name="CUADRO">#REF!</definedName>
    <definedName name="CUATRO">#REF!</definedName>
    <definedName name="CULTSEÑA" localSheetId="0">#REF!</definedName>
    <definedName name="CULTSEÑA" localSheetId="1">#REF!</definedName>
    <definedName name="CULTSEÑA" localSheetId="52">#REF!</definedName>
    <definedName name="CULTSEÑA" localSheetId="57">#REF!</definedName>
    <definedName name="CULTSEÑA" localSheetId="58">#REF!</definedName>
    <definedName name="CULTSEÑA" localSheetId="59">#REF!</definedName>
    <definedName name="CULTSEÑA" localSheetId="66">#REF!</definedName>
    <definedName name="CULTSEÑA">#REF!</definedName>
    <definedName name="DECENA" localSheetId="0">#REF!</definedName>
    <definedName name="DECENA" localSheetId="1">#REF!</definedName>
    <definedName name="DECENA" localSheetId="52">#REF!</definedName>
    <definedName name="DECENA" localSheetId="57">#REF!</definedName>
    <definedName name="DECENA" localSheetId="58">#REF!</definedName>
    <definedName name="DECENA" localSheetId="59">#REF!</definedName>
    <definedName name="DECENA" localSheetId="66">#REF!</definedName>
    <definedName name="DECENA">#REF!</definedName>
    <definedName name="DESCARGA" localSheetId="0">#REF!</definedName>
    <definedName name="DESCARGA" localSheetId="1">#REF!</definedName>
    <definedName name="DESCARGA" localSheetId="52">#REF!</definedName>
    <definedName name="DESCARGA" localSheetId="57">#REF!</definedName>
    <definedName name="DESCARGA" localSheetId="58">#REF!</definedName>
    <definedName name="DESCARGA" localSheetId="59">#REF!</definedName>
    <definedName name="DESCARGA" localSheetId="66">#REF!</definedName>
    <definedName name="DESCARGA">#REF!</definedName>
    <definedName name="DESTINO" localSheetId="0">#REF!</definedName>
    <definedName name="DESTINO" localSheetId="1">#REF!</definedName>
    <definedName name="DESTINO" localSheetId="52">#REF!</definedName>
    <definedName name="DESTINO" localSheetId="57">#REF!</definedName>
    <definedName name="DESTINO" localSheetId="58">#REF!</definedName>
    <definedName name="DESTINO" localSheetId="59">#REF!</definedName>
    <definedName name="DESTINO" localSheetId="66">#REF!</definedName>
    <definedName name="DESTINO">#REF!</definedName>
    <definedName name="EXPORTAR" localSheetId="0">#REF!</definedName>
    <definedName name="EXPORTAR" localSheetId="1">#REF!</definedName>
    <definedName name="EXPORTAR" localSheetId="52">#REF!</definedName>
    <definedName name="EXPORTAR" localSheetId="57">#REF!</definedName>
    <definedName name="EXPORTAR" localSheetId="58">#REF!</definedName>
    <definedName name="EXPORTAR" localSheetId="59">#REF!</definedName>
    <definedName name="EXPORTAR" localSheetId="66">#REF!</definedName>
    <definedName name="EXPORTAR">#REF!</definedName>
    <definedName name="FILA" localSheetId="0">#REF!</definedName>
    <definedName name="FILA" localSheetId="1">#REF!</definedName>
    <definedName name="FILA" localSheetId="52">#REF!</definedName>
    <definedName name="FILA" localSheetId="57">#REF!</definedName>
    <definedName name="FILA" localSheetId="58">#REF!</definedName>
    <definedName name="FILA" localSheetId="59">#REF!</definedName>
    <definedName name="FILA" localSheetId="66">#REF!</definedName>
    <definedName name="FILA">#REF!</definedName>
    <definedName name="GRUPSEÑA" localSheetId="0">#REF!</definedName>
    <definedName name="GRUPSEÑA" localSheetId="1">#REF!</definedName>
    <definedName name="GRUPSEÑA" localSheetId="52">#REF!</definedName>
    <definedName name="GRUPSEÑA" localSheetId="57">#REF!</definedName>
    <definedName name="GRUPSEÑA" localSheetId="58">#REF!</definedName>
    <definedName name="GRUPSEÑA" localSheetId="59">#REF!</definedName>
    <definedName name="GRUPSEÑA" localSheetId="66">#REF!</definedName>
    <definedName name="GRUPSEÑA">#REF!</definedName>
    <definedName name="GUION" localSheetId="0">#REF!</definedName>
    <definedName name="GUION" localSheetId="1">#REF!</definedName>
    <definedName name="GUION" localSheetId="2">#REF!</definedName>
    <definedName name="GUION" localSheetId="57">#REF!</definedName>
    <definedName name="GUION" localSheetId="58">#REF!</definedName>
    <definedName name="GUION" localSheetId="59">#REF!</definedName>
    <definedName name="GUION" localSheetId="66">#REF!</definedName>
    <definedName name="GUION">#REF!</definedName>
    <definedName name="hgvnhgj" localSheetId="0">'[14]3.1'!#REF!</definedName>
    <definedName name="hgvnhgj" localSheetId="1">'[14]3.1'!#REF!</definedName>
    <definedName name="hgvnhgj" localSheetId="57">'[14]3.1'!#REF!</definedName>
    <definedName name="hgvnhgj" localSheetId="58">'[14]3.1'!#REF!</definedName>
    <definedName name="hgvnhgj" localSheetId="59">'[14]3.1'!#REF!</definedName>
    <definedName name="hgvnhgj">'[14]3.1'!#REF!</definedName>
    <definedName name="IMP" localSheetId="0">#REF!</definedName>
    <definedName name="IMP" localSheetId="1">#REF!</definedName>
    <definedName name="IMP" localSheetId="52">#REF!</definedName>
    <definedName name="IMP" localSheetId="57">#REF!</definedName>
    <definedName name="IMP" localSheetId="58">#REF!</definedName>
    <definedName name="IMP" localSheetId="59">#REF!</definedName>
    <definedName name="IMP" localSheetId="66">#REF!</definedName>
    <definedName name="IMP">#REF!</definedName>
    <definedName name="IMPR" localSheetId="0">#REF!</definedName>
    <definedName name="IMPR" localSheetId="1">#REF!</definedName>
    <definedName name="IMPR" localSheetId="52">#REF!</definedName>
    <definedName name="IMPR" localSheetId="57">#REF!</definedName>
    <definedName name="IMPR" localSheetId="58">#REF!</definedName>
    <definedName name="IMPR" localSheetId="59">#REF!</definedName>
    <definedName name="IMPR" localSheetId="66">#REF!</definedName>
    <definedName name="IMPR">#REF!</definedName>
    <definedName name="IMPRIMIR" localSheetId="0">#REF!</definedName>
    <definedName name="IMPRIMIR" localSheetId="1">#REF!</definedName>
    <definedName name="IMPRIMIR" localSheetId="52">#REF!</definedName>
    <definedName name="IMPRIMIR" localSheetId="57">#REF!</definedName>
    <definedName name="IMPRIMIR" localSheetId="58">#REF!</definedName>
    <definedName name="IMPRIMIR" localSheetId="59">#REF!</definedName>
    <definedName name="IMPRIMIR" localSheetId="66">#REF!</definedName>
    <definedName name="IMPRIMIR">#REF!</definedName>
    <definedName name="Imprimir_área_IM" localSheetId="2">#REF!</definedName>
    <definedName name="Imprimir_área_IM" localSheetId="32">#REF!</definedName>
    <definedName name="Imprimir_área_IM" localSheetId="33">#REF!</definedName>
    <definedName name="Imprimir_área_IM" localSheetId="34">'10.1.6.1'!$B$7</definedName>
    <definedName name="Imprimir_área_IM" localSheetId="35">'10.1.6.2'!#REF!</definedName>
    <definedName name="Imprimir_área_IM" localSheetId="36">#REF!</definedName>
    <definedName name="Imprimir_área_IM" localSheetId="37">#REF!</definedName>
    <definedName name="Imprimir_área_IM" localSheetId="38">'10.1.6.5'!#REF!</definedName>
    <definedName name="Imprimir_área_IM">'10.1.6.6'!$A$3:$A$35</definedName>
    <definedName name="kk" localSheetId="0" hidden="1">'[9]19.14-15'!#REF!</definedName>
    <definedName name="kk" localSheetId="1" hidden="1">'[9]19.14-15'!#REF!</definedName>
    <definedName name="kk" localSheetId="57" hidden="1">'[9]19.14-15'!#REF!</definedName>
    <definedName name="kk" localSheetId="58" hidden="1">'[9]19.14-15'!#REF!</definedName>
    <definedName name="kk" localSheetId="59" hidden="1">'[9]19.14-15'!#REF!</definedName>
    <definedName name="kk" localSheetId="66" hidden="1">'[9]19.14-15'!#REF!</definedName>
    <definedName name="kk" hidden="1">'[9]19.14-15'!#REF!</definedName>
    <definedName name="kkjkj" localSheetId="0">#REF!</definedName>
    <definedName name="kkjkj" localSheetId="1">#REF!</definedName>
    <definedName name="kkjkj" localSheetId="57">#REF!</definedName>
    <definedName name="kkjkj" localSheetId="58">#REF!</definedName>
    <definedName name="kkjkj" localSheetId="59">#REF!</definedName>
    <definedName name="kkjkj" localSheetId="66">#REF!</definedName>
    <definedName name="kkjkj">#REF!</definedName>
    <definedName name="l" localSheetId="0">'[14]3.1'!#REF!</definedName>
    <definedName name="l" localSheetId="1">'[14]3.1'!#REF!</definedName>
    <definedName name="l" localSheetId="57">'[14]3.1'!#REF!</definedName>
    <definedName name="l" localSheetId="58">'[14]3.1'!#REF!</definedName>
    <definedName name="l" localSheetId="59">'[14]3.1'!#REF!</definedName>
    <definedName name="l" localSheetId="66">'[14]3.1'!#REF!</definedName>
    <definedName name="l">'[14]3.1'!#REF!</definedName>
    <definedName name="LISTAS" localSheetId="0">#REF!</definedName>
    <definedName name="LISTAS" localSheetId="1">#REF!</definedName>
    <definedName name="LISTAS" localSheetId="52">#REF!</definedName>
    <definedName name="LISTAS" localSheetId="57">#REF!</definedName>
    <definedName name="LISTAS" localSheetId="58">#REF!</definedName>
    <definedName name="LISTAS" localSheetId="59">#REF!</definedName>
    <definedName name="LISTAS" localSheetId="66">#REF!</definedName>
    <definedName name="LISTAS">#REF!</definedName>
    <definedName name="MENSAJE" localSheetId="0">#REF!</definedName>
    <definedName name="MENSAJE" localSheetId="1">#REF!</definedName>
    <definedName name="MENSAJE" localSheetId="52">#REF!</definedName>
    <definedName name="MENSAJE" localSheetId="57">#REF!</definedName>
    <definedName name="MENSAJE" localSheetId="58">#REF!</definedName>
    <definedName name="MENSAJE" localSheetId="59">#REF!</definedName>
    <definedName name="MENSAJE" localSheetId="66">#REF!</definedName>
    <definedName name="MENSAJE">#REF!</definedName>
    <definedName name="MENU" localSheetId="0">#REF!</definedName>
    <definedName name="MENU" localSheetId="1">#REF!</definedName>
    <definedName name="MENU" localSheetId="52">#REF!</definedName>
    <definedName name="MENU" localSheetId="57">#REF!</definedName>
    <definedName name="MENU" localSheetId="58">#REF!</definedName>
    <definedName name="MENU" localSheetId="59">#REF!</definedName>
    <definedName name="MENU" localSheetId="66">#REF!</definedName>
    <definedName name="MENU">#REF!</definedName>
    <definedName name="MRR">#REF!</definedName>
    <definedName name="NOMCULT" localSheetId="0">#REF!</definedName>
    <definedName name="NOMCULT" localSheetId="1">#REF!</definedName>
    <definedName name="NOMCULT" localSheetId="52">#REF!</definedName>
    <definedName name="NOMCULT" localSheetId="57">#REF!</definedName>
    <definedName name="NOMCULT" localSheetId="58">#REF!</definedName>
    <definedName name="NOMCULT" localSheetId="59">#REF!</definedName>
    <definedName name="NOMCULT" localSheetId="66">#REF!</definedName>
    <definedName name="NOMCULT">#REF!</definedName>
    <definedName name="NOMGRUP" localSheetId="0">#REF!</definedName>
    <definedName name="NOMGRUP" localSheetId="1">#REF!</definedName>
    <definedName name="NOMGRUP" localSheetId="52">#REF!</definedName>
    <definedName name="NOMGRUP" localSheetId="57">#REF!</definedName>
    <definedName name="NOMGRUP" localSheetId="58">#REF!</definedName>
    <definedName name="NOMGRUP" localSheetId="59">#REF!</definedName>
    <definedName name="NOMGRUP" localSheetId="66">#REF!</definedName>
    <definedName name="NOMGRUP">#REF!</definedName>
    <definedName name="PEP" localSheetId="2">[12]GANADE1!$B$79</definedName>
    <definedName name="PEP">[13]GANADE1!$B$79</definedName>
    <definedName name="REGI" localSheetId="0">#REF!</definedName>
    <definedName name="REGI" localSheetId="1">#REF!</definedName>
    <definedName name="REGI" localSheetId="52">#REF!</definedName>
    <definedName name="REGI" localSheetId="57">#REF!</definedName>
    <definedName name="REGI" localSheetId="58">#REF!</definedName>
    <definedName name="REGI" localSheetId="59">#REF!</definedName>
    <definedName name="REGI" localSheetId="66">#REF!</definedName>
    <definedName name="REGI">#REF!</definedName>
    <definedName name="REGISTRO" localSheetId="0">#REF!</definedName>
    <definedName name="REGISTRO" localSheetId="1">#REF!</definedName>
    <definedName name="REGISTRO" localSheetId="52">#REF!</definedName>
    <definedName name="REGISTRO" localSheetId="57">#REF!</definedName>
    <definedName name="REGISTRO" localSheetId="58">#REF!</definedName>
    <definedName name="REGISTRO" localSheetId="59">#REF!</definedName>
    <definedName name="REGISTRO" localSheetId="66">#REF!</definedName>
    <definedName name="REGISTRO">#REF!</definedName>
    <definedName name="RELLENAR" localSheetId="0">#REF!</definedName>
    <definedName name="RELLENAR" localSheetId="1">#REF!</definedName>
    <definedName name="RELLENAR" localSheetId="52">#REF!</definedName>
    <definedName name="RELLENAR" localSheetId="57">#REF!</definedName>
    <definedName name="RELLENAR" localSheetId="58">#REF!</definedName>
    <definedName name="RELLENAR" localSheetId="59">#REF!</definedName>
    <definedName name="RELLENAR" localSheetId="66">#REF!</definedName>
    <definedName name="RELLENAR">#REF!</definedName>
    <definedName name="REND1" localSheetId="0">#REF!</definedName>
    <definedName name="REND1" localSheetId="1">#REF!</definedName>
    <definedName name="REND1" localSheetId="52">#REF!</definedName>
    <definedName name="REND1" localSheetId="57">#REF!</definedName>
    <definedName name="REND1" localSheetId="58">#REF!</definedName>
    <definedName name="REND1" localSheetId="59">#REF!</definedName>
    <definedName name="REND1" localSheetId="66">#REF!</definedName>
    <definedName name="REND1">#REF!</definedName>
    <definedName name="REND2" localSheetId="0">#REF!</definedName>
    <definedName name="REND2" localSheetId="1">#REF!</definedName>
    <definedName name="REND2" localSheetId="52">#REF!</definedName>
    <definedName name="REND2" localSheetId="57">#REF!</definedName>
    <definedName name="REND2" localSheetId="58">#REF!</definedName>
    <definedName name="REND2" localSheetId="59">#REF!</definedName>
    <definedName name="REND2" localSheetId="66">#REF!</definedName>
    <definedName name="REND2">#REF!</definedName>
    <definedName name="REND3" localSheetId="0">#REF!</definedName>
    <definedName name="REND3" localSheetId="1">#REF!</definedName>
    <definedName name="REND3" localSheetId="52">#REF!</definedName>
    <definedName name="REND3" localSheetId="57">#REF!</definedName>
    <definedName name="REND3" localSheetId="58">#REF!</definedName>
    <definedName name="REND3" localSheetId="59">#REF!</definedName>
    <definedName name="REND3" localSheetId="66">#REF!</definedName>
    <definedName name="REND3">#REF!</definedName>
    <definedName name="RUTINA" localSheetId="0">#REF!</definedName>
    <definedName name="RUTINA" localSheetId="1">#REF!</definedName>
    <definedName name="RUTINA" localSheetId="2">#REF!</definedName>
    <definedName name="RUTINA" localSheetId="57">#REF!</definedName>
    <definedName name="RUTINA" localSheetId="58">#REF!</definedName>
    <definedName name="RUTINA" localSheetId="59">#REF!</definedName>
    <definedName name="RUTINA" localSheetId="66">#REF!</definedName>
    <definedName name="RUTINA">#REF!</definedName>
    <definedName name="SEIS">#REF!</definedName>
    <definedName name="SIETE">#REF!</definedName>
    <definedName name="SIGUI" localSheetId="0">#REF!</definedName>
    <definedName name="SIGUI" localSheetId="1">#REF!</definedName>
    <definedName name="SIGUI" localSheetId="52">#REF!</definedName>
    <definedName name="SIGUI" localSheetId="57">#REF!</definedName>
    <definedName name="SIGUI" localSheetId="58">#REF!</definedName>
    <definedName name="SIGUI" localSheetId="59">#REF!</definedName>
    <definedName name="SIGUI" localSheetId="66">#REF!</definedName>
    <definedName name="SIGUI">#REF!</definedName>
    <definedName name="TCULTSEÑA" localSheetId="0">#REF!</definedName>
    <definedName name="TCULTSEÑA" localSheetId="1">#REF!</definedName>
    <definedName name="TCULTSEÑA" localSheetId="52">#REF!</definedName>
    <definedName name="TCULTSEÑA" localSheetId="57">#REF!</definedName>
    <definedName name="TCULTSEÑA" localSheetId="58">#REF!</definedName>
    <definedName name="TCULTSEÑA" localSheetId="59">#REF!</definedName>
    <definedName name="TCULTSEÑA" localSheetId="66">#REF!</definedName>
    <definedName name="TCULTSEÑA">#REF!</definedName>
    <definedName name="TO" localSheetId="0">#REF!</definedName>
    <definedName name="TO" localSheetId="1">#REF!</definedName>
    <definedName name="TO" localSheetId="52">#REF!</definedName>
    <definedName name="TO" localSheetId="57">#REF!</definedName>
    <definedName name="TO" localSheetId="58">#REF!</definedName>
    <definedName name="TO" localSheetId="59">#REF!</definedName>
    <definedName name="TO" localSheetId="66">#REF!</definedName>
    <definedName name="TO">#REF!</definedName>
    <definedName name="TODOS" localSheetId="0">#REF!</definedName>
    <definedName name="TODOS" localSheetId="1">#REF!</definedName>
    <definedName name="TODOS" localSheetId="52">#REF!</definedName>
    <definedName name="TODOS" localSheetId="57">#REF!</definedName>
    <definedName name="TODOS" localSheetId="58">#REF!</definedName>
    <definedName name="TODOS" localSheetId="59">#REF!</definedName>
    <definedName name="TODOS" localSheetId="66">#REF!</definedName>
    <definedName name="TO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6" i="209" l="1"/>
  <c r="B26" i="209"/>
  <c r="H26" i="207"/>
  <c r="H6" i="207"/>
  <c r="H24" i="207"/>
  <c r="H21" i="207"/>
  <c r="H20" i="207"/>
  <c r="H19" i="207"/>
  <c r="H18" i="207"/>
  <c r="H17" i="207"/>
  <c r="H16" i="207"/>
  <c r="H13" i="207"/>
  <c r="H12" i="207"/>
  <c r="H11" i="207"/>
  <c r="H10" i="207"/>
  <c r="H7" i="207"/>
  <c r="G25" i="207"/>
  <c r="U9" i="196"/>
  <c r="U10" i="196"/>
  <c r="U12" i="196"/>
  <c r="U14" i="196"/>
  <c r="U15" i="196"/>
  <c r="U17" i="196"/>
  <c r="U18" i="196"/>
  <c r="U19" i="196"/>
  <c r="U22" i="196"/>
  <c r="U23" i="196"/>
  <c r="U25" i="196"/>
  <c r="U8" i="196"/>
  <c r="U9" i="195"/>
  <c r="U10" i="195"/>
  <c r="U11" i="195"/>
  <c r="U12" i="195"/>
  <c r="U14" i="195"/>
  <c r="U15" i="195"/>
  <c r="U17" i="195"/>
  <c r="U25" i="195"/>
  <c r="U8" i="195"/>
  <c r="U15" i="194"/>
  <c r="U19" i="194"/>
  <c r="U20" i="194"/>
  <c r="U22" i="194"/>
  <c r="U23" i="194"/>
  <c r="U25" i="194"/>
  <c r="U14" i="194"/>
  <c r="U25" i="192"/>
  <c r="U13" i="192"/>
  <c r="U14" i="192"/>
  <c r="U17" i="192"/>
  <c r="U19" i="192"/>
  <c r="U20" i="192"/>
  <c r="U21" i="192"/>
  <c r="U22" i="192"/>
  <c r="U12" i="192"/>
  <c r="U11" i="191"/>
  <c r="U12" i="191"/>
  <c r="U13" i="191"/>
  <c r="U14" i="191"/>
  <c r="U15" i="191"/>
  <c r="U17" i="191"/>
  <c r="U18" i="191"/>
  <c r="U19" i="191"/>
  <c r="U20" i="191"/>
  <c r="U21" i="191"/>
  <c r="U22" i="191"/>
  <c r="U23" i="191"/>
  <c r="U25" i="191"/>
  <c r="U8" i="191"/>
  <c r="U25" i="190"/>
  <c r="U24" i="190"/>
  <c r="U23" i="189"/>
  <c r="U24" i="189"/>
  <c r="U25" i="189"/>
  <c r="U15" i="188"/>
  <c r="U19" i="188"/>
  <c r="U20" i="188"/>
  <c r="U21" i="188"/>
  <c r="U23" i="188"/>
  <c r="U25" i="188"/>
  <c r="U14" i="188"/>
  <c r="U14" i="187"/>
  <c r="U15" i="187"/>
  <c r="U16" i="187"/>
  <c r="U19" i="187"/>
  <c r="U20" i="187"/>
  <c r="U21" i="187"/>
  <c r="U23" i="187"/>
  <c r="U25" i="187"/>
  <c r="U13" i="187"/>
  <c r="U14" i="186"/>
  <c r="U15" i="186"/>
  <c r="U19" i="186"/>
  <c r="U20" i="186"/>
  <c r="U21" i="186"/>
  <c r="U22" i="186"/>
  <c r="U23" i="186"/>
  <c r="U25" i="186"/>
  <c r="U13" i="186"/>
  <c r="U9" i="185"/>
  <c r="U14" i="185"/>
  <c r="U16" i="185"/>
  <c r="U17" i="185"/>
  <c r="U20" i="185"/>
  <c r="U22" i="185"/>
  <c r="U25" i="185"/>
  <c r="U8" i="185"/>
  <c r="U20" i="184"/>
  <c r="U21" i="184"/>
  <c r="U23" i="184"/>
  <c r="U25" i="184"/>
  <c r="U15" i="184"/>
  <c r="U20" i="183"/>
  <c r="U22" i="183"/>
  <c r="U23" i="183"/>
  <c r="U25" i="183"/>
  <c r="U15" i="183"/>
  <c r="U23" i="182"/>
  <c r="U25" i="182"/>
  <c r="U21" i="182"/>
  <c r="U14" i="181" l="1"/>
  <c r="U15" i="181"/>
  <c r="U17" i="181"/>
  <c r="U19" i="181"/>
  <c r="U20" i="181"/>
  <c r="U21" i="181"/>
  <c r="U23" i="181"/>
  <c r="U25" i="181"/>
  <c r="U12" i="181"/>
  <c r="T11" i="180"/>
  <c r="T12" i="180"/>
  <c r="T13" i="180"/>
  <c r="T14" i="180"/>
  <c r="T15" i="180"/>
  <c r="T16" i="180"/>
  <c r="T17" i="180"/>
  <c r="T18" i="180"/>
  <c r="T19" i="180"/>
  <c r="T20" i="180"/>
  <c r="T21" i="180"/>
  <c r="T22" i="180"/>
  <c r="T23" i="180"/>
  <c r="T24" i="180"/>
  <c r="T25" i="180"/>
  <c r="T8" i="180"/>
  <c r="U8" i="179"/>
  <c r="U11" i="179"/>
  <c r="U12" i="179"/>
  <c r="U13" i="179"/>
  <c r="U14" i="179"/>
  <c r="U15" i="179"/>
  <c r="U16" i="179"/>
  <c r="U17" i="179"/>
  <c r="U18" i="179"/>
  <c r="U19" i="179"/>
  <c r="U20" i="179"/>
  <c r="U21" i="179"/>
  <c r="U22" i="179"/>
  <c r="U23" i="179"/>
  <c r="U25" i="179"/>
  <c r="U9" i="178"/>
  <c r="U10" i="178"/>
  <c r="U11" i="178"/>
  <c r="U12" i="178"/>
  <c r="U13" i="178"/>
  <c r="U14" i="178"/>
  <c r="U15" i="178"/>
  <c r="U16" i="178"/>
  <c r="U17" i="178"/>
  <c r="U18" i="178"/>
  <c r="U19" i="178"/>
  <c r="U20" i="178"/>
  <c r="U21" i="178"/>
  <c r="U22" i="178"/>
  <c r="U23" i="178"/>
  <c r="U24" i="178"/>
  <c r="U25" i="178"/>
  <c r="U8" i="178"/>
  <c r="F25" i="207" l="1"/>
  <c r="H25" i="207" s="1"/>
</calcChain>
</file>

<file path=xl/sharedStrings.xml><?xml version="1.0" encoding="utf-8"?>
<sst xmlns="http://schemas.openxmlformats.org/spreadsheetml/2006/main" count="3080" uniqueCount="840">
  <si>
    <t>Clases de índice</t>
  </si>
  <si>
    <t xml:space="preserve">  Cereales</t>
  </si>
  <si>
    <t xml:space="preserve">  Leguminosas grano</t>
  </si>
  <si>
    <t xml:space="preserve">  Cult. industriales</t>
  </si>
  <si>
    <t xml:space="preserve">  Cultivos forrajeros</t>
  </si>
  <si>
    <t xml:space="preserve">  Hortalizas</t>
  </si>
  <si>
    <t xml:space="preserve">  Cítricos</t>
  </si>
  <si>
    <t xml:space="preserve">  Frutas</t>
  </si>
  <si>
    <t xml:space="preserve">  Aceite</t>
  </si>
  <si>
    <t>Productos animales</t>
  </si>
  <si>
    <t xml:space="preserve"> Ganado para abasto</t>
  </si>
  <si>
    <t xml:space="preserve">  Vacuno</t>
  </si>
  <si>
    <t xml:space="preserve">  Ovino</t>
  </si>
  <si>
    <t xml:space="preserve">  Caprino</t>
  </si>
  <si>
    <t xml:space="preserve">  Porcino</t>
  </si>
  <si>
    <t xml:space="preserve">  Aves</t>
  </si>
  <si>
    <t xml:space="preserve">  Conejos</t>
  </si>
  <si>
    <t xml:space="preserve"> Productos ganaderos</t>
  </si>
  <si>
    <t xml:space="preserve">  Leche</t>
  </si>
  <si>
    <t xml:space="preserve">  Huevos</t>
  </si>
  <si>
    <t xml:space="preserve">  Lana</t>
  </si>
  <si>
    <t>I. BIENES Y SERVICIOS DE USO CORRIENTE</t>
  </si>
  <si>
    <t xml:space="preserve"> Semillas y plantones</t>
  </si>
  <si>
    <t xml:space="preserve"> Fertilizantes</t>
  </si>
  <si>
    <t xml:space="preserve"> Alimentos del ganado</t>
  </si>
  <si>
    <t xml:space="preserve"> Protección fitopatológica</t>
  </si>
  <si>
    <t xml:space="preserve"> Tratamientos zoosanitarios</t>
  </si>
  <si>
    <t xml:space="preserve"> Conservación y reparación de maquinaria</t>
  </si>
  <si>
    <t xml:space="preserve"> Animales de cría y renta</t>
  </si>
  <si>
    <t xml:space="preserve"> Energía y lubricantes</t>
  </si>
  <si>
    <t xml:space="preserve"> Conservación y reparación de edificios</t>
  </si>
  <si>
    <t xml:space="preserve"> Material y pequeño utillaje</t>
  </si>
  <si>
    <t xml:space="preserve"> Gastos generales</t>
  </si>
  <si>
    <t xml:space="preserve"> Maquinaria y otros bienes</t>
  </si>
  <si>
    <t xml:space="preserve"> Obras de inversión</t>
  </si>
  <si>
    <t>Total</t>
  </si>
  <si>
    <t>Construcción</t>
  </si>
  <si>
    <t>Servicios</t>
  </si>
  <si>
    <t>Años</t>
  </si>
  <si>
    <t>Alimentos</t>
  </si>
  <si>
    <t>Países</t>
  </si>
  <si>
    <t xml:space="preserve">   Alemania</t>
  </si>
  <si>
    <t xml:space="preserve">   Austria</t>
  </si>
  <si>
    <t xml:space="preserve">   Bélgica</t>
  </si>
  <si>
    <t xml:space="preserve">   Dinamarca</t>
  </si>
  <si>
    <t xml:space="preserve">   España</t>
  </si>
  <si>
    <t xml:space="preserve">   Finlandia</t>
  </si>
  <si>
    <t xml:space="preserve">   Francia</t>
  </si>
  <si>
    <t xml:space="preserve">   Grecia</t>
  </si>
  <si>
    <t xml:space="preserve">   Irlanda</t>
  </si>
  <si>
    <t xml:space="preserve">   Italia</t>
  </si>
  <si>
    <t xml:space="preserve">   Luxemburgo</t>
  </si>
  <si>
    <t xml:space="preserve">   Portugal</t>
  </si>
  <si>
    <t xml:space="preserve">   Reino Unido</t>
  </si>
  <si>
    <t xml:space="preserve">   Suecia</t>
  </si>
  <si>
    <t xml:space="preserve">   Canadá</t>
  </si>
  <si>
    <t xml:space="preserve">   Estados Unidos</t>
  </si>
  <si>
    <t xml:space="preserve">   Japón</t>
  </si>
  <si>
    <t xml:space="preserve">   Noruega</t>
  </si>
  <si>
    <t xml:space="preserve">   Suiza</t>
  </si>
  <si>
    <t>Categoría laboral</t>
  </si>
  <si>
    <t xml:space="preserve"> Encargados y capataces</t>
  </si>
  <si>
    <t xml:space="preserve"> Tractoristas</t>
  </si>
  <si>
    <t xml:space="preserve"> Pastores</t>
  </si>
  <si>
    <t xml:space="preserve"> Vaqueros o porqueros</t>
  </si>
  <si>
    <t xml:space="preserve"> Hortelanos</t>
  </si>
  <si>
    <t xml:space="preserve"> Guardas o caseros</t>
  </si>
  <si>
    <t xml:space="preserve"> Peón fijo</t>
  </si>
  <si>
    <t xml:space="preserve"> Preparación del terreno</t>
  </si>
  <si>
    <t xml:space="preserve"> Siembra y abonado</t>
  </si>
  <si>
    <t xml:space="preserve"> Labores complementarias</t>
  </si>
  <si>
    <t xml:space="preserve"> Riegos</t>
  </si>
  <si>
    <t xml:space="preserve"> Tratamiento de plagas</t>
  </si>
  <si>
    <t xml:space="preserve"> Recolección productos herbáceos</t>
  </si>
  <si>
    <t xml:space="preserve"> Recolección frutales y agrios</t>
  </si>
  <si>
    <t xml:space="preserve"> Recolección de aceituna</t>
  </si>
  <si>
    <t xml:space="preserve"> Vendimia</t>
  </si>
  <si>
    <t xml:space="preserve"> Poda</t>
  </si>
  <si>
    <t xml:space="preserve"> Plantación y tala de árboles</t>
  </si>
  <si>
    <t xml:space="preserve"> Manejo de ganado</t>
  </si>
  <si>
    <t xml:space="preserve"> MANO DE OBRA FIJA</t>
  </si>
  <si>
    <t xml:space="preserve">  Encargados</t>
  </si>
  <si>
    <t xml:space="preserve">  Tractoristas</t>
  </si>
  <si>
    <t xml:space="preserve">  Pastores</t>
  </si>
  <si>
    <t xml:space="preserve">  Vaqueros o porqueros</t>
  </si>
  <si>
    <t xml:space="preserve">  Hortelanos</t>
  </si>
  <si>
    <t xml:space="preserve">  Guardas o caseros</t>
  </si>
  <si>
    <t xml:space="preserve">  Peón fijo</t>
  </si>
  <si>
    <t xml:space="preserve"> MANO DE OBRA EVENTUAL</t>
  </si>
  <si>
    <t xml:space="preserve">  Preparación del terreno</t>
  </si>
  <si>
    <t xml:space="preserve">  Siembra y abonado</t>
  </si>
  <si>
    <t xml:space="preserve">  Labores complementarias</t>
  </si>
  <si>
    <t xml:space="preserve">  Riegos</t>
  </si>
  <si>
    <t xml:space="preserve">  Tratamiento de plagas</t>
  </si>
  <si>
    <t xml:space="preserve">  Recolección productos herbá.</t>
  </si>
  <si>
    <t xml:space="preserve">  Recolección frutales y agrios</t>
  </si>
  <si>
    <t xml:space="preserve">  Recolección de aceituna</t>
  </si>
  <si>
    <t xml:space="preserve">  Vendimia</t>
  </si>
  <si>
    <t xml:space="preserve">  Poda</t>
  </si>
  <si>
    <t xml:space="preserve">  Plantación y tala de árboles</t>
  </si>
  <si>
    <t xml:space="preserve">  Manejo de ganado</t>
  </si>
  <si>
    <t xml:space="preserve">    Semillas</t>
  </si>
  <si>
    <t xml:space="preserve">    Plantones</t>
  </si>
  <si>
    <t xml:space="preserve">    Simples</t>
  </si>
  <si>
    <t xml:space="preserve">      Nitrogenados</t>
  </si>
  <si>
    <t xml:space="preserve">      Fosfatados</t>
  </si>
  <si>
    <t xml:space="preserve">      Potásicos</t>
  </si>
  <si>
    <t xml:space="preserve">    Compuestos</t>
  </si>
  <si>
    <t xml:space="preserve">    Piensos simples</t>
  </si>
  <si>
    <t xml:space="preserve">    Piensos compuestos</t>
  </si>
  <si>
    <t xml:space="preserve"> (Medias anuales)</t>
  </si>
  <si>
    <t>OCDE</t>
  </si>
  <si>
    <t xml:space="preserve">  RESTO OCDE</t>
  </si>
  <si>
    <t xml:space="preserve">  Vitivinícola (Vino y mosto)</t>
  </si>
  <si>
    <t>-</t>
  </si>
  <si>
    <t>MANO DE OBRA FIJA</t>
  </si>
  <si>
    <t>MANO DE OBRA EVENTUAL</t>
  </si>
  <si>
    <t xml:space="preserve">Coste salarial </t>
  </si>
  <si>
    <t>Industria</t>
  </si>
  <si>
    <t xml:space="preserve"> (Euros)</t>
  </si>
  <si>
    <t>Variación precios</t>
  </si>
  <si>
    <t>TOTAL</t>
  </si>
  <si>
    <t>Andalucía</t>
  </si>
  <si>
    <t>Aragón</t>
  </si>
  <si>
    <t>Extremadura</t>
  </si>
  <si>
    <t>Cataluña</t>
  </si>
  <si>
    <t>Galicia</t>
  </si>
  <si>
    <t>La Rioja</t>
  </si>
  <si>
    <t>Canarias</t>
  </si>
  <si>
    <t>País Vasco</t>
  </si>
  <si>
    <t>Var. % Interanual</t>
  </si>
  <si>
    <t>Industria de la Alimentación</t>
  </si>
  <si>
    <t>Fuente: OCDE (Organización para la Cooperación y el Desarrollo Económico).</t>
  </si>
  <si>
    <t xml:space="preserve">   Republica Checa</t>
  </si>
  <si>
    <t xml:space="preserve">   Polonia</t>
  </si>
  <si>
    <t xml:space="preserve">   Eslovenia</t>
  </si>
  <si>
    <t xml:space="preserve">   Eslovaquia</t>
  </si>
  <si>
    <t>Países miembros</t>
  </si>
  <si>
    <t>1985=100</t>
  </si>
  <si>
    <t>Fuente: I.N.E.</t>
  </si>
  <si>
    <t>Castilla y León</t>
  </si>
  <si>
    <t>Cantabria</t>
  </si>
  <si>
    <t xml:space="preserve">   Estonia</t>
  </si>
  <si>
    <t xml:space="preserve">   Hungría</t>
  </si>
  <si>
    <t>ÍNDICE GENERAL</t>
  </si>
  <si>
    <t xml:space="preserve"> Productos agrícolas</t>
  </si>
  <si>
    <t xml:space="preserve"> Tubérculos (Patata)</t>
  </si>
  <si>
    <t>II. BIENES DE INVERSIÓN</t>
  </si>
  <si>
    <t>Índice General</t>
  </si>
  <si>
    <t xml:space="preserve">   Países Bajos</t>
  </si>
  <si>
    <t xml:space="preserve">Fuente: EUROSTAT </t>
  </si>
  <si>
    <t>Valores corrientes a precios básicos</t>
  </si>
  <si>
    <t>Actividades Secundarias No Agrarias No Separables</t>
  </si>
  <si>
    <t>(A) Avance</t>
  </si>
  <si>
    <t>(E) Estimación</t>
  </si>
  <si>
    <t xml:space="preserve"> </t>
  </si>
  <si>
    <t>(A)Avance</t>
  </si>
  <si>
    <t>Abonos</t>
  </si>
  <si>
    <t>Piensos</t>
  </si>
  <si>
    <t>Producción Rama agraria</t>
  </si>
  <si>
    <t>Amortizaciones</t>
  </si>
  <si>
    <t>A. PRODUCCION RAMA AGRARIA</t>
  </si>
  <si>
    <t xml:space="preserve">PRODUCCION VEGETAL </t>
  </si>
  <si>
    <t xml:space="preserve">   1  Cereales</t>
  </si>
  <si>
    <t xml:space="preserve">   3  Plantas Forrajeras</t>
  </si>
  <si>
    <t xml:space="preserve">   5  Patata</t>
  </si>
  <si>
    <t xml:space="preserve">   7  Vino y mosto</t>
  </si>
  <si>
    <t xml:space="preserve">   8  Aceite de oliva</t>
  </si>
  <si>
    <t xml:space="preserve">   9  Otros</t>
  </si>
  <si>
    <t>PRODUCCION ANIMAL</t>
  </si>
  <si>
    <t xml:space="preserve">   Carne y Ganado</t>
  </si>
  <si>
    <t xml:space="preserve">   1  Bovino</t>
  </si>
  <si>
    <t xml:space="preserve">   2  Porcino</t>
  </si>
  <si>
    <t xml:space="preserve">   3  Equino</t>
  </si>
  <si>
    <t xml:space="preserve">   4  Ovino y Caprino</t>
  </si>
  <si>
    <t xml:space="preserve">   5  Aves</t>
  </si>
  <si>
    <t xml:space="preserve">   6  Otros</t>
  </si>
  <si>
    <t xml:space="preserve">   Productos Animales</t>
  </si>
  <si>
    <t xml:space="preserve">   1  Leche</t>
  </si>
  <si>
    <t xml:space="preserve">   2  Huevos</t>
  </si>
  <si>
    <t xml:space="preserve">   3  Otros</t>
  </si>
  <si>
    <t>PRODUCCION DE SERVICIOS</t>
  </si>
  <si>
    <t>ACTIVIDADES SECUNDARIAS NO AGRARIAS NO SEPARABLES</t>
  </si>
  <si>
    <t xml:space="preserve">   1  Semillas y Plantones</t>
  </si>
  <si>
    <t xml:space="preserve">   2  Energía y Lubricantes</t>
  </si>
  <si>
    <t xml:space="preserve">   3  Fertilizantes y Enmiendas</t>
  </si>
  <si>
    <t xml:space="preserve">   4  Productos Fitosanitarios</t>
  </si>
  <si>
    <t xml:space="preserve">   5  Gastos Veterinarios</t>
  </si>
  <si>
    <t xml:space="preserve">   6  Piensos</t>
  </si>
  <si>
    <t xml:space="preserve">   7  Mantenimiento de material</t>
  </si>
  <si>
    <t xml:space="preserve">   8  Mantenimiento de edificios</t>
  </si>
  <si>
    <t xml:space="preserve">   9  Servicios Agrícolas</t>
  </si>
  <si>
    <t xml:space="preserve"> 10  Servicios Intermediación Financiera(SIFIM)</t>
  </si>
  <si>
    <t xml:space="preserve"> 11  Otros Bienes y Servicios </t>
  </si>
  <si>
    <t xml:space="preserve">C=(A-B) VALOR AÑADIDO BRUTO* </t>
  </si>
  <si>
    <t>D. AMORTIZACIONES</t>
  </si>
  <si>
    <t xml:space="preserve">E. OTRAS SUBVENCIONES </t>
  </si>
  <si>
    <t>F. OTROS IMPUESTOS</t>
  </si>
  <si>
    <t>A. PRODUCCIÓN RAMA AGRARIA</t>
  </si>
  <si>
    <t xml:space="preserve">PRODUCCIÓN VEGETAL </t>
  </si>
  <si>
    <t>PRODUCCIÓN ANIMAL</t>
  </si>
  <si>
    <t>PRODUCCIÓN DE SERVICIOS</t>
  </si>
  <si>
    <t xml:space="preserve"> 10  Servicios Intermediación Financiera (SIFIM)</t>
  </si>
  <si>
    <t xml:space="preserve">G = (C-D) VALOR AÑADIDO NETO*  </t>
  </si>
  <si>
    <t>Valor</t>
  </si>
  <si>
    <t>*Valor</t>
  </si>
  <si>
    <t>Añadido Bruto*</t>
  </si>
  <si>
    <t>Añadido Neto</t>
  </si>
  <si>
    <t>S/d</t>
  </si>
  <si>
    <t>S/d: Sin dato</t>
  </si>
  <si>
    <t>A. FBCF EN PRODUCTOS AGRARIOS</t>
  </si>
  <si>
    <t>FBCF en Plantaciones</t>
  </si>
  <si>
    <t>FBCF en Animales</t>
  </si>
  <si>
    <t>B. FBCF EN PRODUCTOS NO AGRARIOS</t>
  </si>
  <si>
    <t>FBCF en Material</t>
  </si>
  <si>
    <t xml:space="preserve"> FBCF en Maqui-ria y otros bienes de Equipo</t>
  </si>
  <si>
    <t xml:space="preserve"> FBCF en Material de Transporte</t>
  </si>
  <si>
    <t>FBCF en Edificios</t>
  </si>
  <si>
    <t xml:space="preserve"> FBCF en edificios de explotación (no residenciales)</t>
  </si>
  <si>
    <t xml:space="preserve"> FBCF en Otras obras excepto mejoras de tierras</t>
  </si>
  <si>
    <t>Otra FBCF</t>
  </si>
  <si>
    <t xml:space="preserve"> FBCF en Activos Fijos Inmateriales</t>
  </si>
  <si>
    <t xml:space="preserve"> Aumento del Valor de Activos Fijos no financieros no productivos</t>
  </si>
  <si>
    <t>FBCF en mejora de tierras</t>
  </si>
  <si>
    <t>Gastos ligados a transferencias de tierras y derechos</t>
  </si>
  <si>
    <t>C. FORMACIÓN BRUTA DE CAPITAL FIJO (A+B)</t>
  </si>
  <si>
    <t>D. FORMACIÓN NETA DE CAPITAL FIJO (C-E)</t>
  </si>
  <si>
    <t>VARIACIÓN DE EXISTENCIAS</t>
  </si>
  <si>
    <t>TRANSFERENCIAS DE CAPITAL</t>
  </si>
  <si>
    <t>Ayudas a la inversión</t>
  </si>
  <si>
    <t>Otras transferencias de capital</t>
  </si>
  <si>
    <t>E. CONSUMO DE CAPITAL FIJO</t>
  </si>
  <si>
    <t>FBCF: Formación Bruta de Capital Fijo</t>
  </si>
  <si>
    <t>Productos fitosanitarios</t>
  </si>
  <si>
    <t>Mantenimiento de edificios</t>
  </si>
  <si>
    <t xml:space="preserve">  Producto interior bruto</t>
  </si>
  <si>
    <t xml:space="preserve">  Porcentaje que corresponde al sector agrario (*)</t>
  </si>
  <si>
    <t xml:space="preserve">  Renta nacional disponible neta</t>
  </si>
  <si>
    <t xml:space="preserve"> a precios de mercado</t>
  </si>
  <si>
    <t>a precios de mercado</t>
  </si>
  <si>
    <t>a precios de mercado por habitante</t>
  </si>
  <si>
    <t>(*) Recoge la participación de las ramas agraria y pesquera.</t>
  </si>
  <si>
    <t xml:space="preserve">Producción </t>
  </si>
  <si>
    <t>Producción  vegetal</t>
  </si>
  <si>
    <t>Producción animal</t>
  </si>
  <si>
    <t>Consumos intermedios</t>
  </si>
  <si>
    <t>PAÍSES</t>
  </si>
  <si>
    <t>de la rama de la</t>
  </si>
  <si>
    <t>Renta Agraria</t>
  </si>
  <si>
    <t>actividad agraria</t>
  </si>
  <si>
    <t>Alemania</t>
  </si>
  <si>
    <t>Austria</t>
  </si>
  <si>
    <t>Bélgica</t>
  </si>
  <si>
    <t>Chipre</t>
  </si>
  <si>
    <t>Dinamarca</t>
  </si>
  <si>
    <t>Eslovaquia</t>
  </si>
  <si>
    <t>Eslovenia</t>
  </si>
  <si>
    <t>España</t>
  </si>
  <si>
    <t>Estonia</t>
  </si>
  <si>
    <t>Finlandia</t>
  </si>
  <si>
    <t>Francia</t>
  </si>
  <si>
    <t>Grecia</t>
  </si>
  <si>
    <t>Hungría</t>
  </si>
  <si>
    <t>Irlanda</t>
  </si>
  <si>
    <t>Italia</t>
  </si>
  <si>
    <t>Letonia</t>
  </si>
  <si>
    <t>Lituania</t>
  </si>
  <si>
    <t>Luxemburgo</t>
  </si>
  <si>
    <t>Malta</t>
  </si>
  <si>
    <t>Polonia</t>
  </si>
  <si>
    <t>Portugal</t>
  </si>
  <si>
    <t>República Checa</t>
  </si>
  <si>
    <t>Suecia</t>
  </si>
  <si>
    <t>Bulgaria</t>
  </si>
  <si>
    <t>Holanda</t>
  </si>
  <si>
    <t>Rumanía</t>
  </si>
  <si>
    <t xml:space="preserve">     Mano de obra total (UTA)</t>
  </si>
  <si>
    <t>CAPÍTULOS</t>
  </si>
  <si>
    <t>DOTACIONES</t>
  </si>
  <si>
    <t>%</t>
  </si>
  <si>
    <t>Acuicultura y Cultivos marinos</t>
  </si>
  <si>
    <t>Formación pesquera</t>
  </si>
  <si>
    <t>Otras transferencias</t>
  </si>
  <si>
    <t>SECTOR AGRARIO</t>
  </si>
  <si>
    <t>SECTOR PESQUERO</t>
  </si>
  <si>
    <t>TOTAL SECTORES AGRARIO Y PESQUERO</t>
  </si>
  <si>
    <t xml:space="preserve">F.E.O.G.A.: Fondo Europeo de Orientación y Garantía Agraria </t>
  </si>
  <si>
    <t>F.E.A.G.A.: Fondo Europeo Agrario de Garantía</t>
  </si>
  <si>
    <t>F.E.A.D.E.R.: Fondo Europeo Agrario de Desarrollo Rural</t>
  </si>
  <si>
    <t>(millones de euros)</t>
  </si>
  <si>
    <t>Estructura en porcentaje</t>
  </si>
  <si>
    <t>Producción vegetal</t>
  </si>
  <si>
    <t>Producción de servicios agrarios</t>
  </si>
  <si>
    <t>Total consumos intermedios*</t>
  </si>
  <si>
    <t xml:space="preserve">Semillas y plantones </t>
  </si>
  <si>
    <t>Energía; lubricantes</t>
  </si>
  <si>
    <t>Gastos veterinarios</t>
  </si>
  <si>
    <t>Servicios agrícolas</t>
  </si>
  <si>
    <t>Producción de la Rama agraria</t>
  </si>
  <si>
    <t>Consumos intermedios*</t>
  </si>
  <si>
    <t>Valor añadido bruto*</t>
  </si>
  <si>
    <t>Otras subvenciones</t>
  </si>
  <si>
    <t>Otros impuestos</t>
  </si>
  <si>
    <t>Remuneración de asalariados</t>
  </si>
  <si>
    <t>Alquileres y cánones de arrendamiento</t>
  </si>
  <si>
    <t>Intereses pagados</t>
  </si>
  <si>
    <t>Intereses recibidos</t>
  </si>
  <si>
    <t>(euros)</t>
  </si>
  <si>
    <t>con elaboración, bebidas y tabaco</t>
  </si>
  <si>
    <t>Alimentos sin elaboración</t>
  </si>
  <si>
    <t xml:space="preserve"> Fabricación de bebidas</t>
  </si>
  <si>
    <t>Industria del tabaco</t>
  </si>
  <si>
    <t>Industria del papel</t>
  </si>
  <si>
    <t xml:space="preserve">Industria de la madera </t>
  </si>
  <si>
    <t>y del corcho, excepto muebles; cestería y espartería</t>
  </si>
  <si>
    <t>Fecha de inicio de efectos</t>
  </si>
  <si>
    <t>Normativa</t>
  </si>
  <si>
    <t>Día</t>
  </si>
  <si>
    <t>Mes</t>
  </si>
  <si>
    <t>Año</t>
  </si>
  <si>
    <t>Incremento sobre salario anterior (%)</t>
  </si>
  <si>
    <t xml:space="preserve">Coste salarial por trabajador y mes  (euros) </t>
  </si>
  <si>
    <t>SMI para trabajadores eventuales y temporeros cuyos servicios a una misma empresa no excedan de 120 días / año</t>
  </si>
  <si>
    <t>Por jornada legal</t>
  </si>
  <si>
    <t>Por hora efectivamente trabajada</t>
  </si>
  <si>
    <t>SMI para empleados de hogar que trabajen por horas (En euros)</t>
  </si>
  <si>
    <t>SALARIO MÍNIMO INTERPROFESIONAL  (En euros)</t>
  </si>
  <si>
    <t>Fabricación de Muebles</t>
  </si>
  <si>
    <t xml:space="preserve"> FBCF en Maquinaria y otros bienes de Equipo</t>
  </si>
  <si>
    <t>1-I-2012</t>
  </si>
  <si>
    <t>Plan de acción sector pesquero (línea ICO) *</t>
  </si>
  <si>
    <t>Apoyo Financiero de carácter extraordinario *</t>
  </si>
  <si>
    <t xml:space="preserve">Ayuda programas operativos de la Unión Europea </t>
  </si>
  <si>
    <t>R.D 1717/2012</t>
  </si>
  <si>
    <t>1-I-2013</t>
  </si>
  <si>
    <t>na</t>
  </si>
  <si>
    <t xml:space="preserve"> Fuente: I.N.E.</t>
  </si>
  <si>
    <t xml:space="preserve"> (A) Estimación Avance.</t>
  </si>
  <si>
    <t>por hora efectiva  *</t>
  </si>
  <si>
    <t>* Coste salarial ordinario por hora.</t>
  </si>
  <si>
    <t>1-I-2014</t>
  </si>
  <si>
    <t>Cantabría</t>
  </si>
  <si>
    <t>Pais Vasco</t>
  </si>
  <si>
    <t>Canarías</t>
  </si>
  <si>
    <t xml:space="preserve">Comunidad </t>
  </si>
  <si>
    <t xml:space="preserve"> Valenciana</t>
  </si>
  <si>
    <t>Principado de</t>
  </si>
  <si>
    <t xml:space="preserve"> Asturias</t>
  </si>
  <si>
    <t>Región de</t>
  </si>
  <si>
    <t xml:space="preserve"> Murcia</t>
  </si>
  <si>
    <t>Croacia</t>
  </si>
  <si>
    <t xml:space="preserve"> 2012</t>
  </si>
  <si>
    <t xml:space="preserve"> 2013</t>
  </si>
  <si>
    <t>R.D. 1106/2014</t>
  </si>
  <si>
    <t>1-I-2015</t>
  </si>
  <si>
    <t xml:space="preserve">VARIABLES </t>
  </si>
  <si>
    <t>Número de explotaciones representadas</t>
  </si>
  <si>
    <t>Número de explotaciones en la muestra</t>
  </si>
  <si>
    <t>I   CARACTERÍSTICAS GENERALES</t>
  </si>
  <si>
    <t xml:space="preserve">     Producción Bruta Total</t>
  </si>
  <si>
    <t xml:space="preserve">     Consumos Intermedios</t>
  </si>
  <si>
    <t xml:space="preserve">     Subvenciones corrientes Netas</t>
  </si>
  <si>
    <t xml:space="preserve">     Valor Añadido Bruto de explotación</t>
  </si>
  <si>
    <t xml:space="preserve">     Valor Añadido Neto de explotación</t>
  </si>
  <si>
    <t xml:space="preserve">     Renta Neta de explotación</t>
  </si>
  <si>
    <t xml:space="preserve">     Valor Añadido Neto / UTA (euros/UTA)</t>
  </si>
  <si>
    <t xml:space="preserve">     Renta Neta de Explotación / UTAF (euros/UTA)</t>
  </si>
  <si>
    <t xml:space="preserve">     Subv. Netas / Valor Añadido Neto</t>
  </si>
  <si>
    <t>SE025</t>
  </si>
  <si>
    <t>SE080</t>
  </si>
  <si>
    <t>SE010</t>
  </si>
  <si>
    <t>SE015</t>
  </si>
  <si>
    <t>SE131</t>
  </si>
  <si>
    <t>SE275</t>
  </si>
  <si>
    <t>SE600</t>
  </si>
  <si>
    <t>SE410</t>
  </si>
  <si>
    <t>SE415</t>
  </si>
  <si>
    <t>SE420</t>
  </si>
  <si>
    <t>UTA: Unidades de Trabajo Año (SE010)</t>
  </si>
  <si>
    <t>Carácteristicas Generales y Resultados Medios por Explotación</t>
  </si>
  <si>
    <t>CCAA</t>
  </si>
  <si>
    <t>Muestra</t>
  </si>
  <si>
    <t xml:space="preserve">SAU </t>
  </si>
  <si>
    <t>UG</t>
  </si>
  <si>
    <t>UTA</t>
  </si>
  <si>
    <t>PBT</t>
  </si>
  <si>
    <t>CI</t>
  </si>
  <si>
    <t>VAB</t>
  </si>
  <si>
    <t>VAN</t>
  </si>
  <si>
    <t>RN</t>
  </si>
  <si>
    <t>VAN / UTA</t>
  </si>
  <si>
    <t>ESPAÑA</t>
  </si>
  <si>
    <t>Nº Explotaciones</t>
  </si>
  <si>
    <t>SUBV</t>
  </si>
  <si>
    <t xml:space="preserve">SUBV / VAN </t>
  </si>
  <si>
    <t>UG: Unidades Ganaderas (SE080)</t>
  </si>
  <si>
    <t>PBT: Producción Bruta Total (SE131)</t>
  </si>
  <si>
    <t>CI: Consumos Intermedios (SE275)</t>
  </si>
  <si>
    <t>VAB: Valor Añadido Bruto (SE410)</t>
  </si>
  <si>
    <t>VAN: Valor Añadido Neto (SE415)</t>
  </si>
  <si>
    <t>RN: Renta Neta de explotación (SE420)</t>
  </si>
  <si>
    <t>SUBV: Subvenciones corrientes Netas (SE600)</t>
  </si>
  <si>
    <t xml:space="preserve">TOTAL GENERAL </t>
  </si>
  <si>
    <t xml:space="preserve">  Base 2010= 100</t>
  </si>
  <si>
    <t xml:space="preserve"> 2014 </t>
  </si>
  <si>
    <t>R.D. 1171/2015</t>
  </si>
  <si>
    <t>1-I-2016</t>
  </si>
  <si>
    <t xml:space="preserve">   2015</t>
  </si>
  <si>
    <t>F.E.P.: Fondo Europeo de la Pesca (2007-2013).</t>
  </si>
  <si>
    <t>F.E.M.P.: Fondo Europeo Maritimo y de la Pesca (2014-2020)</t>
  </si>
  <si>
    <t xml:space="preserve"> 2015 </t>
  </si>
  <si>
    <t>R.D. 742/2016</t>
  </si>
  <si>
    <t>1-I-2017</t>
  </si>
  <si>
    <t xml:space="preserve">   2016</t>
  </si>
  <si>
    <t>ÍNDICE GENERAL DE PRECIOS AGRARIOS</t>
  </si>
  <si>
    <t>GENERAL DE PRECIOS AGRARIOS=Productos agrícolas+Productos animales</t>
  </si>
  <si>
    <t>Productos animales=Ganado para abasto+Productos ganaderos</t>
  </si>
  <si>
    <t>Valores corrientes a precios básicos (millones de euros)</t>
  </si>
  <si>
    <t xml:space="preserve"> (Metodología SEC-95 hasta 2013 y SEC-2010 de 2014 en adelante )</t>
  </si>
  <si>
    <t>Valores constantes de 2000 a precios básicos (millones de euros)</t>
  </si>
  <si>
    <t>B. CONSUMOS INTERMEDIOS</t>
  </si>
  <si>
    <t xml:space="preserve">   8  Mantenimiento de edificios*</t>
  </si>
  <si>
    <t xml:space="preserve"> 11  Otros Bienes y Servicios**</t>
  </si>
  <si>
    <t xml:space="preserve">C=(A-B) VALOR AÑADIDO BRUTO </t>
  </si>
  <si>
    <t>G = (C-D+E-F)  RENTA AGRARIA</t>
  </si>
  <si>
    <t>* Deja de incluir materiales y pequeñas herramientas desde 2014 en adelante</t>
  </si>
  <si>
    <t>**Incluye materiales y pequeñas herramientas desde 2014 en adelante</t>
  </si>
  <si>
    <t xml:space="preserve">   7  Mantenimiento de material*</t>
  </si>
  <si>
    <t xml:space="preserve"> 2016 </t>
  </si>
  <si>
    <t>R.D.1077/2017</t>
  </si>
  <si>
    <t>1-I-2018</t>
  </si>
  <si>
    <t xml:space="preserve">   2017</t>
  </si>
  <si>
    <t>Otros bienes y servicios**</t>
  </si>
  <si>
    <t>Servicios de intermediación financiera (SIFIM)</t>
  </si>
  <si>
    <t>Mantenimiento de material*</t>
  </si>
  <si>
    <t>Valores Corrientes a Precios Básicos (millones de euros)</t>
  </si>
  <si>
    <t>Renta agraria</t>
  </si>
  <si>
    <t>Excedente Neto de Explotación</t>
  </si>
  <si>
    <t>Renta empresarial</t>
  </si>
  <si>
    <t>(*)  Metodología SEC-2010</t>
  </si>
  <si>
    <t>C=(A-B) VALOR AÑADIDO BRUTO</t>
  </si>
  <si>
    <t>Fuente de Información: Oficina Presupuestaria del MAPA</t>
  </si>
  <si>
    <t xml:space="preserve"> 2017</t>
  </si>
  <si>
    <t>INDICADORES ECONÓMICOS - PRECIOS</t>
  </si>
  <si>
    <t>R.D.1462/2018</t>
  </si>
  <si>
    <t>1-I-2019</t>
  </si>
  <si>
    <t>INDICADORES ECONÓMICOS  - PRECIOS</t>
  </si>
  <si>
    <t xml:space="preserve">   2018</t>
  </si>
  <si>
    <t>INDICADORES ECONÓMICOS - RED CONTABLE AGRARIA NACIONAL</t>
  </si>
  <si>
    <t>INDICADORES ECONÓMICOS - FINANCIACIÓN AGRARIA Y PESQUERA</t>
  </si>
  <si>
    <t>INDICADORES ECONÓMICOS- PRECIOS</t>
  </si>
  <si>
    <t>INDICADORES ECONÓMICOS DEL MEDIO RURAL - MACROMAGNITUDES AGRARIAS</t>
  </si>
  <si>
    <t xml:space="preserve">     Superficie Agraria Útil (SAU) (ha)</t>
  </si>
  <si>
    <t xml:space="preserve">     Unidades de ganado (UG)</t>
  </si>
  <si>
    <t xml:space="preserve">        Mano de obra Familiar (UTAF)</t>
  </si>
  <si>
    <t>VI   RESULTADOS (euros)</t>
  </si>
  <si>
    <t>VII  RATIOS</t>
  </si>
  <si>
    <t>SE425</t>
  </si>
  <si>
    <t>SE430</t>
  </si>
  <si>
    <t>15 Cereales, oleaginosas y proteaginosas</t>
  </si>
  <si>
    <t>16 Otros cultivos anuales extensivos</t>
  </si>
  <si>
    <t>20 Horticultura</t>
  </si>
  <si>
    <t>35 Vitivinicultura</t>
  </si>
  <si>
    <t>36 Frutales</t>
  </si>
  <si>
    <t>37 Olivar</t>
  </si>
  <si>
    <t>38 Cultivos permanentes combinados</t>
  </si>
  <si>
    <t>45 Vacuno lechero</t>
  </si>
  <si>
    <t>49 Vacuno cría y carne</t>
  </si>
  <si>
    <t>60 Mixto agricultura</t>
  </si>
  <si>
    <t>70 Mixto ganadería</t>
  </si>
  <si>
    <t>80 Mixto agricultura y ganadería</t>
  </si>
  <si>
    <t>Belgium</t>
  </si>
  <si>
    <t>Czechia</t>
  </si>
  <si>
    <t>Denmark</t>
  </si>
  <si>
    <t>Germany (until 1990 former territory of the FRG)</t>
  </si>
  <si>
    <t>Ireland</t>
  </si>
  <si>
    <t>Greece</t>
  </si>
  <si>
    <t>Spain</t>
  </si>
  <si>
    <t>France</t>
  </si>
  <si>
    <t>Croatia</t>
  </si>
  <si>
    <t>Italy</t>
  </si>
  <si>
    <t>Cyprus</t>
  </si>
  <si>
    <t>Latvia</t>
  </si>
  <si>
    <t>Lithuania</t>
  </si>
  <si>
    <t>Luxembourg</t>
  </si>
  <si>
    <t>Hungary</t>
  </si>
  <si>
    <t>Netherlands</t>
  </si>
  <si>
    <t>Poland</t>
  </si>
  <si>
    <t>Romania</t>
  </si>
  <si>
    <t>Slovenia</t>
  </si>
  <si>
    <t>Slovakia</t>
  </si>
  <si>
    <t>Finland</t>
  </si>
  <si>
    <t>Sweden</t>
  </si>
  <si>
    <t xml:space="preserve"> 2018  </t>
  </si>
  <si>
    <t xml:space="preserve">  Principales series de ETCL Base 2016</t>
  </si>
  <si>
    <t>Fuente: Ministerio de Trabajo y Economia Social</t>
  </si>
  <si>
    <t>R.D. 231/2020</t>
  </si>
  <si>
    <t>1-I-2020</t>
  </si>
  <si>
    <t xml:space="preserve">   2019</t>
  </si>
  <si>
    <t>Para todas las ramas de actividad, los datos son definitivos tres meses después de su primera publicación</t>
  </si>
  <si>
    <t xml:space="preserve">   Letonia</t>
  </si>
  <si>
    <t xml:space="preserve">   Lituania</t>
  </si>
  <si>
    <t xml:space="preserve">   Islandia</t>
  </si>
  <si>
    <t>Incluye alimentación y bebidas no alcoholicas</t>
  </si>
  <si>
    <t>10.1.1.1. Serie histórica del Índice de Precios percibidos por los agricultores</t>
  </si>
  <si>
    <t>10.1.1.2. Serie histórica del Índice de Precios pagados por los agricultores</t>
  </si>
  <si>
    <t>10.1.5. Evolución del Salario Mínimo Interprofesional</t>
  </si>
  <si>
    <t>10.1.6.1. Serie histórica del Índice de Precios de Consumo (*)</t>
  </si>
  <si>
    <t>10.1.6.2. Serie histórica del Índice de Precios Industriales (*)</t>
  </si>
  <si>
    <t>10.1.6.5. Serie histórica del Índice de Precios Percibidos por los Agricultores en la Unión Europea</t>
  </si>
  <si>
    <t>10.1.6.6.  Serie histórica del Índice Total de Precios Pagados por los Agricultores en la Unión Europea</t>
  </si>
  <si>
    <t>10.2.1.1. Componentes de la Producción de la Rama Agraria</t>
  </si>
  <si>
    <t>10.2.1.2. Componentes de la Producción de la Rama Agraria</t>
  </si>
  <si>
    <t>10.2.1.3. Componentes de la Producción de la Rama Agraria</t>
  </si>
  <si>
    <t>10.2.2.1. Consumos intermedios de la Rama Agraria</t>
  </si>
  <si>
    <t>10.2.2.2. Consumos intermedios de la Rama Agraria</t>
  </si>
  <si>
    <t>10.2.2.3. Consumos intermedios de la Rama Agraria</t>
  </si>
  <si>
    <t>10.2.3. Renta de la Agricultura</t>
  </si>
  <si>
    <t>10.2.4.1. Cuenta de Producción de la Agricultura</t>
  </si>
  <si>
    <t>10.2.4.2. Cuenta de Producción de la Agricultura</t>
  </si>
  <si>
    <t>10.2.5. Cuenta de Explotación de la Agricultura</t>
  </si>
  <si>
    <t>10.2.6. Cuenta de Renta Empresarial de la Agricultura</t>
  </si>
  <si>
    <t>10.2.7.1. Cuenta de Capital de la Agricultura</t>
  </si>
  <si>
    <t>10.2.7.2. Cuenta de Capital de la Agricultura</t>
  </si>
  <si>
    <t>10.2.9. Producto Interior Bruto y Renta Nacional: Serie histórica de sus valores en la Contabilidad Nacional de España</t>
  </si>
  <si>
    <t>10.4.2.1. Subvenciones del MAPA en el Sector Agrario, Industria Agroalimentaria y Desarrollo Rural (miles de euros)</t>
  </si>
  <si>
    <t>1-I-2021</t>
  </si>
  <si>
    <t xml:space="preserve">   2020</t>
  </si>
  <si>
    <t>https://www.mapa.gob.es/es/estadistica/temas/estadisticas-agrarias/economia/red-contable-recan/</t>
  </si>
  <si>
    <t xml:space="preserve"> 2019</t>
  </si>
  <si>
    <t xml:space="preserve"> (Metodología SEC-95 hasta 2013 y SEC-2010 de 2014 en adelante)</t>
  </si>
  <si>
    <r>
      <t xml:space="preserve">   2  Plantas Industriales </t>
    </r>
    <r>
      <rPr>
        <vertAlign val="superscript"/>
        <sz val="9"/>
        <rFont val="Ubuntu"/>
        <family val="2"/>
      </rPr>
      <t>(1)</t>
    </r>
  </si>
  <si>
    <r>
      <t xml:space="preserve">   4  Hortalizas </t>
    </r>
    <r>
      <rPr>
        <vertAlign val="superscript"/>
        <sz val="9"/>
        <rFont val="Ubuntu"/>
        <family val="2"/>
      </rPr>
      <t xml:space="preserve">(2) </t>
    </r>
  </si>
  <si>
    <r>
      <t xml:space="preserve">   6  Frutas </t>
    </r>
    <r>
      <rPr>
        <vertAlign val="superscript"/>
        <sz val="9"/>
        <rFont val="Ubuntu"/>
        <family val="2"/>
      </rPr>
      <t>(3)</t>
    </r>
  </si>
  <si>
    <r>
      <t>(1)</t>
    </r>
    <r>
      <rPr>
        <sz val="9"/>
        <rFont val="Ubuntu"/>
        <family val="2"/>
      </rPr>
      <t xml:space="preserve"> Incluye: Remolacha, tabaco, algodón, girasol y otras. Tambien se  incluyen las leguminosas grano</t>
    </r>
  </si>
  <si>
    <r>
      <t>(2)</t>
    </r>
    <r>
      <rPr>
        <sz val="9"/>
        <rFont val="Ubuntu"/>
        <family val="2"/>
      </rPr>
      <t xml:space="preserve"> Incluye: Flores y plantas de vivero</t>
    </r>
  </si>
  <si>
    <r>
      <t>(3)</t>
    </r>
    <r>
      <rPr>
        <sz val="9"/>
        <rFont val="Ubuntu"/>
        <family val="2"/>
      </rPr>
      <t xml:space="preserve"> Incluye: Frutas frescas, cítricos, frutas tropicales, uvas y aceitunas</t>
    </r>
  </si>
  <si>
    <t>(1) Incluye: Remolacha, Tabaco, Algodón, Girasol y otras. También se  incluyen las leguminosas grano</t>
  </si>
  <si>
    <r>
      <t>(3)</t>
    </r>
    <r>
      <rPr>
        <sz val="9"/>
        <rFont val="Ubuntu"/>
        <family val="2"/>
      </rPr>
      <t xml:space="preserve"> Incluye: Frutas frescas, Cítricos, Frutas tropicales, Uvas y Aceitunas</t>
    </r>
  </si>
  <si>
    <t>de Navarra</t>
  </si>
  <si>
    <t>Comunidad foral</t>
  </si>
  <si>
    <t xml:space="preserve"> 2020</t>
  </si>
  <si>
    <r>
      <t xml:space="preserve">Medias anuales </t>
    </r>
    <r>
      <rPr>
        <b/>
        <vertAlign val="superscript"/>
        <sz val="10"/>
        <rFont val="Ubuntu"/>
        <family val="2"/>
      </rPr>
      <t>(1)</t>
    </r>
  </si>
  <si>
    <r>
      <t>(1)</t>
    </r>
    <r>
      <rPr>
        <sz val="9"/>
        <rFont val="Ubuntu"/>
        <family val="2"/>
      </rPr>
      <t xml:space="preserve"> Encuesta trimestral de Coste Laboral (ETCL).</t>
    </r>
  </si>
  <si>
    <t>R.D.1888/2011*</t>
  </si>
  <si>
    <t>R.D. 1046/2013*</t>
  </si>
  <si>
    <t>R.D. 231/2020*</t>
  </si>
  <si>
    <t>R.D. 817/2021</t>
  </si>
  <si>
    <t>* Se prorroga lo acordado en la revaloración anterior.</t>
  </si>
  <si>
    <t>1-IX-2021</t>
  </si>
  <si>
    <r>
      <t>(*)</t>
    </r>
    <r>
      <rPr>
        <sz val="9"/>
        <rFont val="Ubuntu"/>
        <family val="2"/>
      </rPr>
      <t xml:space="preserve"> CNAE-2009</t>
    </r>
  </si>
  <si>
    <t xml:space="preserve">   2021</t>
  </si>
  <si>
    <t>Precios 2021</t>
  </si>
  <si>
    <t>F.E.M.P.A. Fondo Europeo, Marítimo, de Pesca y Acuicultura (2021 - 2027)</t>
  </si>
  <si>
    <t xml:space="preserve"> 2021 </t>
  </si>
  <si>
    <t>R.D.152/2022</t>
  </si>
  <si>
    <t>1-I-2022</t>
  </si>
  <si>
    <t xml:space="preserve">   2022</t>
  </si>
  <si>
    <t>..</t>
  </si>
  <si>
    <t>Base 2021=100</t>
  </si>
  <si>
    <t xml:space="preserve">   2023</t>
  </si>
  <si>
    <t xml:space="preserve">   2  Plantas Industriales (1)</t>
  </si>
  <si>
    <t xml:space="preserve">   4  Hortalizas (2) </t>
  </si>
  <si>
    <t xml:space="preserve">   6  Frutas (3)</t>
  </si>
  <si>
    <t xml:space="preserve"> EUR-27+ Reino Unido</t>
  </si>
  <si>
    <t xml:space="preserve"> 2022 </t>
  </si>
  <si>
    <t>14-II-2023</t>
  </si>
  <si>
    <t>R.D. 99/2023</t>
  </si>
  <si>
    <t>1-I-2024</t>
  </si>
  <si>
    <t>Precios 2022</t>
  </si>
  <si>
    <t>1,8</t>
  </si>
  <si>
    <t>10.1.1.3. Serie histórica del Salario Medio Nacional (euros por jornada) según categorías laborales (base 1985)</t>
  </si>
  <si>
    <t>A partir del año 2022 hay cambio de base y actualización metodológica (Ocupaciones según CNO11)</t>
  </si>
  <si>
    <t>https://www.mapa.gob.es/es/estadistica/temas/estadisticas-agrarias/economia/precios-percibidos-pagados-salarios/salarios-agrarios/default.aspx</t>
  </si>
  <si>
    <t>Tipo de contrato</t>
  </si>
  <si>
    <t>INDEFINIDO</t>
  </si>
  <si>
    <t>Ocupación 6110 “Trabajadores cualificados en actividades agrícolas (excepto en huertas, invernaderos, viveros y jardines)”</t>
  </si>
  <si>
    <t>Ocupación 6120 “Trabajadores cualificados en huertas, invernaderos y viveros”</t>
  </si>
  <si>
    <t>Ocupación 620 “Trabajadores cualificados en actividades ganaderas (incluidas avícolas, apícolas y similares)”</t>
  </si>
  <si>
    <t>Ocupación 6300 “Trabajadores cualificados en actividades agropecuarias mixtas”</t>
  </si>
  <si>
    <t>Ocupación 8321 “Operadores de maquinaria agrícola móvil”</t>
  </si>
  <si>
    <t>Ocupación 951 “Peones agrícolas”</t>
  </si>
  <si>
    <t>Ocupación 9520 “Peones ganaderos”</t>
  </si>
  <si>
    <t>Ocupación 9530 “Peones agropecuarios”</t>
  </si>
  <si>
    <t>TEMPORAL</t>
  </si>
  <si>
    <t>10.1.1.4. Serie histórica del Índice de Salarios Agrarios (base 1985)</t>
  </si>
  <si>
    <t xml:space="preserve"> Evolución del Índice del  Salario medio Agrario (base 2022)</t>
  </si>
  <si>
    <t>OCUPACIÓN CNO11</t>
  </si>
  <si>
    <t>ÍNDICE ENLAZADO (2022=100)</t>
  </si>
  <si>
    <t>2022=100</t>
  </si>
  <si>
    <t>R.D. 145/2024</t>
  </si>
  <si>
    <t xml:space="preserve">   2024</t>
  </si>
  <si>
    <t>Fuente: EUROSTAT. Sistema Europeo de Cuentas 2010 (SEC-2010),  (1ª Estimación noviembre 2024)</t>
  </si>
  <si>
    <t xml:space="preserve"> 2023 </t>
  </si>
  <si>
    <t>(P)  Datos provisionales.</t>
  </si>
  <si>
    <t>Precios corrientes</t>
  </si>
  <si>
    <t>Deflactor PIB</t>
  </si>
  <si>
    <t>Precios constantes</t>
  </si>
  <si>
    <t>Euros / Ha.</t>
  </si>
  <si>
    <t>Indice 2020=100</t>
  </si>
  <si>
    <t>--</t>
  </si>
  <si>
    <t>EVOLUCIÓN DEL ÍNDICE DE PRECIOS DE LA TIERRA</t>
  </si>
  <si>
    <t>Ponderaciones Base 2020</t>
  </si>
  <si>
    <t>Precios 2020</t>
  </si>
  <si>
    <t>Precios 2023</t>
  </si>
  <si>
    <t xml:space="preserve">Repercusión </t>
  </si>
  <si>
    <t>(Hectáreas)</t>
  </si>
  <si>
    <t xml:space="preserve"> (%)</t>
  </si>
  <si>
    <t>(Euros/ha)</t>
  </si>
  <si>
    <t>20-21 (%)</t>
  </si>
  <si>
    <t>21-22 (%)</t>
  </si>
  <si>
    <t>22-23 (%)</t>
  </si>
  <si>
    <t>GALICIA</t>
  </si>
  <si>
    <t>CANTABRIA</t>
  </si>
  <si>
    <t>CATALUÑA</t>
  </si>
  <si>
    <t>EXTREMADURA</t>
  </si>
  <si>
    <t>CANARIAS</t>
  </si>
  <si>
    <t>EVOLUCIÓN DEL ÍNDICE DE PRECIOS DE LA TIERRA DE TIERRAS ARABLES SECANO</t>
  </si>
  <si>
    <t>Agrupación de cultivos (AC)</t>
  </si>
  <si>
    <t>TIERRAS ARABLES SECANO (TAS)</t>
  </si>
  <si>
    <t/>
  </si>
  <si>
    <t xml:space="preserve">EVOLUCIÓN DEL ÍNDICE DE PRECIOS DE TIERRAS ARABLES REGADÍO </t>
  </si>
  <si>
    <t>TIERRAS ARABLES REGADÍO (TAR)</t>
  </si>
  <si>
    <t>EVOLUCIÓN DEL ÍNDICE DE PRECIOS DE LA TIERRA DE HUERTA</t>
  </si>
  <si>
    <t>HUERTA (HUE)</t>
  </si>
  <si>
    <t xml:space="preserve">EVOLUCIÓN DEL ÍNDICE DE PRECIOS DE LA TIERRA DE  CULTIVOS BAJO PLÁSTICO </t>
  </si>
  <si>
    <t>CULTIVOS BAJO PLÁSTICO (CBP)</t>
  </si>
  <si>
    <t>EVOLUCIÓN DEL ÍNDICE DE PRECIOS DE LA TIERRA DE ARROZAL</t>
  </si>
  <si>
    <t>ARROZAL (ARZ)</t>
  </si>
  <si>
    <t>EVOLUCIÓN DEL ÍNDICE DE PRECIOS DE LA TIERRA DE CÍTRICOS</t>
  </si>
  <si>
    <t>CÍTRICOS (CIT)</t>
  </si>
  <si>
    <t>EVOLUCIÓN DEL ÍNDICE DE PRECIOS DE LA TIERRA DE FRUTAL CARNOSO SECANO (FCS)</t>
  </si>
  <si>
    <t>FRUTAL CARNOSO SECANO (FCS)</t>
  </si>
  <si>
    <t>EVOLUCIÓN DEL ÍNDICE DE PRECIOS DE LA TIERRA DE FRUTAL CARNOSO REGADÍO (FCR)</t>
  </si>
  <si>
    <t>FRUTAL CARNOSO REGADÍO (FCR)</t>
  </si>
  <si>
    <t xml:space="preserve"> FRUTOS SECOS SECANO (FSS)</t>
  </si>
  <si>
    <t xml:space="preserve">EVOLUCIÓN DEL ÍNDICE DE PRECIOS DE LA TIERRA DE FRUTOS SECOS REGADÍO </t>
  </si>
  <si>
    <t>FRUTOS SECOS REGADÍO (FSR)</t>
  </si>
  <si>
    <t xml:space="preserve">EVOLUCIÓN DEL ÍNDICE DE PRECIOS DE LA TIERRA DE CULTIVOS SUBTROPICAL Y TROPICAL </t>
  </si>
  <si>
    <t>CULTIVOS SUBTROPICAL Y TROPICAL (SBT)</t>
  </si>
  <si>
    <t xml:space="preserve">EVOLUCIÓN DEL ÍNDICE DE PRECIOS DE LA TIERRA DE PLATANERA </t>
  </si>
  <si>
    <t>PLATANERA (PLT)</t>
  </si>
  <si>
    <t>EVOLUCIÓN DEL ÍNDICE DE PRECIOS DE LA TIERRA DE VIÑEDO SECANO</t>
  </si>
  <si>
    <t>VIÑEDO SECANO (VIS)</t>
  </si>
  <si>
    <t>EVOLUCIÓN DEL ÍNDICE DE PRECIOS DE LA TIERRA DE VIÑEDO REGADÍO</t>
  </si>
  <si>
    <t>VIÑEDO REGADÍO (VIR)</t>
  </si>
  <si>
    <t>EVOLUCIÓN DEL ÍNDICE DE PRECIOS DE LA TIERRA DE OLIVAR SECANO (OLS)</t>
  </si>
  <si>
    <t>OLIVAR SECANO (OLS)</t>
  </si>
  <si>
    <t>EVOLUCIÓN DEL ÍNDICE DE PRECIOS DE LA TIERRA DE OLIVAR REGADÍO (OLR)</t>
  </si>
  <si>
    <t>OLIVAR REGADÍO (OLR)</t>
  </si>
  <si>
    <t xml:space="preserve">EVOLUCIÓN DEL ÍNDICE DE PRECIOS DE LA TIERRA DE PRADOS </t>
  </si>
  <si>
    <t>PRADOS  (PRD)</t>
  </si>
  <si>
    <t>PRADOS (PRD)</t>
  </si>
  <si>
    <t>EVOLUCIÓN DEL ÍNDICE DE PRECIOS DE LA TIERRA DE  PASTIZAL</t>
  </si>
  <si>
    <t xml:space="preserve"> PASTIZAL (PST)</t>
  </si>
  <si>
    <t>PRECIOS CORRIENTES</t>
  </si>
  <si>
    <t>DEFLACTOR PIB</t>
  </si>
  <si>
    <t>PRECIOS CONSTANTES</t>
  </si>
  <si>
    <t>Canon 2020</t>
  </si>
  <si>
    <t>Canon 2021</t>
  </si>
  <si>
    <t>Canon 2022</t>
  </si>
  <si>
    <t>Canon 2023</t>
  </si>
  <si>
    <t>Variación del Canon</t>
  </si>
  <si>
    <t>CASTILLA-LA MANCHA</t>
  </si>
  <si>
    <t>Datos extraidos en mayo de 2025, de OECD.Stat</t>
  </si>
  <si>
    <t xml:space="preserve">INDICADORES ECONÓMICOS DEL MEDIO RURAL - FINANCIACIÓN AGRARIA Y PESQUERA </t>
  </si>
  <si>
    <t>2022</t>
  </si>
  <si>
    <t>2023</t>
  </si>
  <si>
    <t>2024</t>
  </si>
  <si>
    <t>INDICADOR</t>
  </si>
  <si>
    <t>Medidas de desarrollo rural</t>
  </si>
  <si>
    <t>Modernización de explotaciones</t>
  </si>
  <si>
    <t>Formación agroalimentaria y desarrollo rural</t>
  </si>
  <si>
    <t>Aportación a los Programas de Desarrollo rural Sostenible</t>
  </si>
  <si>
    <t>Diversificación de la economía rural</t>
  </si>
  <si>
    <t>Infraestructuras y otras medidas de desarrollo rural</t>
  </si>
  <si>
    <t>Fomento del Asociacionismo Agrario y Cooperativo y OPA's</t>
  </si>
  <si>
    <t xml:space="preserve">Fomento Industria Agroalimentaria </t>
  </si>
  <si>
    <t>Seguros agrarios</t>
  </si>
  <si>
    <t xml:space="preserve">Fomento de la innovación tecnológica </t>
  </si>
  <si>
    <t>Sanidad de la producción agraria</t>
  </si>
  <si>
    <t>Mejora de la calidad de la producción agraria</t>
  </si>
  <si>
    <t>Mejora de la organización de la producción</t>
  </si>
  <si>
    <t>Regulación de mercados agrarios</t>
  </si>
  <si>
    <t>Otras ayudas y subvenciones</t>
  </si>
  <si>
    <t>TOTALES</t>
  </si>
  <si>
    <t>Infraestructura agraria y equipamiento rural</t>
  </si>
  <si>
    <t>Plan Nacional de Regadíos</t>
  </si>
  <si>
    <t>Sanidad de la Producción Agraria</t>
  </si>
  <si>
    <t>Mejora de los sistemas y medios de producción</t>
  </si>
  <si>
    <t>Regulación de los mercados agrarios</t>
  </si>
  <si>
    <t>Promoción agroalimentaria</t>
  </si>
  <si>
    <t>Información estadística y red contable</t>
  </si>
  <si>
    <t>Estudios y AT informática y comunicaciones</t>
  </si>
  <si>
    <t>Otras inversiones (agraria)</t>
  </si>
  <si>
    <t>Zonas marinas pesqueras</t>
  </si>
  <si>
    <t>Adquisición y mantenimiento de medios de control e investigación</t>
  </si>
  <si>
    <t>Sistemas de gestión, estudios y asistencia técnica</t>
  </si>
  <si>
    <t>Orientación al consumo de productos de la pesca</t>
  </si>
  <si>
    <t>Otras inversiones (pesca)</t>
  </si>
  <si>
    <t>10.4.2.2.  Subvenciones del MAPA en el Sector Pesquero (miles de euros)</t>
  </si>
  <si>
    <t>10.4.3.2. Inversiones reales del MAPA en el Sector Pesquero (miles de euros)</t>
  </si>
  <si>
    <t>F.E.O.G.A. GARANTÍA</t>
  </si>
  <si>
    <t>F.E.A.G.A.</t>
  </si>
  <si>
    <t>F.E.A.D.E.R.</t>
  </si>
  <si>
    <t>F.E.O.G.A. ORIENTACIÓN</t>
  </si>
  <si>
    <t>OTROS RECURSOS AGRARIOS</t>
  </si>
  <si>
    <t>TOTAL SECTOR AGRARIO</t>
  </si>
  <si>
    <t>F.E.A.G.A. (PESCA)</t>
  </si>
  <si>
    <t>I.F.O.P.</t>
  </si>
  <si>
    <t>F.E.P.</t>
  </si>
  <si>
    <t>F.E.M.P.</t>
  </si>
  <si>
    <t>F.E.M.P.A.</t>
  </si>
  <si>
    <t>OTROS RECURSOS PESQUEROS</t>
  </si>
  <si>
    <t>TOTAL SECTOR PESQUERO</t>
  </si>
  <si>
    <t>LÍNEAS DE ACTUACIÓN</t>
  </si>
  <si>
    <t>Ayuda Básica a la renta para la sostenibilidad.</t>
  </si>
  <si>
    <t>Ayuda complementaria a la renta redistributiva.</t>
  </si>
  <si>
    <t>Ayuda complementaria a la renta para jóvenes agricultores.</t>
  </si>
  <si>
    <t>Ecorregímenes.</t>
  </si>
  <si>
    <t>Ayuda a la renta asociada.</t>
  </si>
  <si>
    <t>Pago específico al cultivo del algodón.</t>
  </si>
  <si>
    <t>Líneas ayudas directas (campañas anteriores)</t>
  </si>
  <si>
    <t>Apicultura (campañas anteriores) y otras</t>
  </si>
  <si>
    <t>Frutas y hortalizas (de la OCMA, campañas anteriores)</t>
  </si>
  <si>
    <t>Intervención sectorial de frutas y hortalizas.</t>
  </si>
  <si>
    <t>Intervención sectorial de productos apícolas.</t>
  </si>
  <si>
    <t>Programa apoyo sector vitivinícola (PASVE, campañas anteriores)</t>
  </si>
  <si>
    <t>Intervención sectorial del sector vitivinícola.</t>
  </si>
  <si>
    <t>Frutas y hortalizas para los centros escolares.</t>
  </si>
  <si>
    <t>Distribución de leche a centros escolares.</t>
  </si>
  <si>
    <t>POSEI.</t>
  </si>
  <si>
    <t>Medidas de Promoción.</t>
  </si>
  <si>
    <t>Ayudas reserva de crisis agrícola-frutales y frutos de cáscara</t>
  </si>
  <si>
    <t>PAGOS (Millones de €)</t>
  </si>
  <si>
    <t xml:space="preserve">Fuente:F.E.G.A.(Fondo Español de Garantía Agraria). "Transferencias F.E.A.G.A.(Fondo Europeo Agrario de Garantía)". </t>
  </si>
  <si>
    <t>PRECIOS DE LAS TIERRA POR CCAA</t>
  </si>
  <si>
    <t xml:space="preserve"> 2020=100</t>
  </si>
  <si>
    <t>Fecha de estracción de datos: 9-9-2025</t>
  </si>
  <si>
    <t>Germany</t>
  </si>
  <si>
    <t>10.3.1. Evolución interanual de las principales características y resultados</t>
  </si>
  <si>
    <t>10.1.4. Serie histórica del Coste Salarial</t>
  </si>
  <si>
    <t>Total (excepto actividades de los hogares como empleadores y de organizaciones y organismos extraterritoriales)</t>
  </si>
  <si>
    <t>10.4.3.1. Inversiones reales del MAPA en el Sector Agrario, Industria Agroalimentaria y Desarrollo Rural (miles de euros)</t>
  </si>
  <si>
    <t xml:space="preserve">1 . GASTOS DE PERSONAL </t>
  </si>
  <si>
    <t xml:space="preserve">2 . GASTOS CORRIENTES EN BIENES Y SERVICIOS </t>
  </si>
  <si>
    <t xml:space="preserve">3 . GASTOS FINANCIEROS </t>
  </si>
  <si>
    <t xml:space="preserve">4 . TRANSFERENCIAS CORRIENTES </t>
  </si>
  <si>
    <t xml:space="preserve">6 . INVERSIONES REALES </t>
  </si>
  <si>
    <t xml:space="preserve">7 . TRANSFERENCIAS DE CAPITAL </t>
  </si>
  <si>
    <t xml:space="preserve">8 . ACTIVOS FINANCIEROS </t>
  </si>
  <si>
    <t xml:space="preserve">La medida Apoyo Financiero de carácter extraordinario se ha incrementado respecto a los años anteriores debido a la aportación de la Línea de ayudas ICO MAPA SAECA para los efectos de la DANA </t>
  </si>
  <si>
    <t>EVOLUCIÓN DEL ÍNDICE DE PRECIOS DE LA TIERRA DE FRUTOS SECOS SECANO</t>
  </si>
  <si>
    <t>Comprende todas las unidades, con independencia de su tamaño, incluidas en el Régimen General de la Seguridad Social  y cuya actividad económica esté encuadrada en las Secciones B a S de la CNAE-09 y en el Régimen Especial de Trabajadores del Mar y cuya actividad económica es el transporte marítimo (división 50 de la CNAE-09).</t>
  </si>
  <si>
    <t xml:space="preserve">        2024 (P)</t>
  </si>
  <si>
    <t>10.1.6.3. Serie histórica del Índice General de Precios de Consumo en la OCDE y Países Miembros</t>
  </si>
  <si>
    <t>10.1.6.4. Serie histórica del Índice de Precios de Consumo en Alimentación de la OCDE y Países Miembros</t>
  </si>
  <si>
    <t>10.4.1. Resumen general según capítulos del presupuesto de gastos del Ministerio de Agricultura, Pesca y Alimentación (Sección 21) ( miles de euros).</t>
  </si>
  <si>
    <t>10.4.4. Serie histórica de la contribución financiera de la Unión Europea en los Sectores Agrario y Pesquero (Millones Euros)</t>
  </si>
  <si>
    <t>2020=100</t>
  </si>
  <si>
    <t>Precios 2024</t>
  </si>
  <si>
    <t>23-24 (%)</t>
  </si>
  <si>
    <t>Repercusión 2024</t>
  </si>
  <si>
    <t>(%)</t>
  </si>
  <si>
    <t>10.1.2.1 EVOLUCIÓN DE LOS PRECIOS DE LA TIERRA 2020-2024 (Base 2020)</t>
  </si>
  <si>
    <t xml:space="preserve"> .. </t>
  </si>
  <si>
    <t>.. Dato no significativo o sujeto a secreto estadístico</t>
  </si>
  <si>
    <t>10.1.3.1 EVOLUCIÓN DEL CANON DE ARRENDAMIENTO MEDIO EN ESPAÑA (2020-2024) (base 2020)</t>
  </si>
  <si>
    <t>10.1.3.2 CANON DE ARRENDAMIENTO GENERAL DE LA TIERRA POR CCAA. AÑOS 2020, 2021, 2022, 2023 y 2024</t>
  </si>
  <si>
    <t>Canon 2024</t>
  </si>
  <si>
    <t>10.1.3.3 CANON DE ARRENDAMIENTO NACIONAL  DE TIERRAS ARABLES SECANO (TAS) POR CCAA. AÑOS 2020, 2021, 2022, 2023 y 2024</t>
  </si>
  <si>
    <t>10.1.3.4 CÁNONES DE ARRENDAMIENTO NACIONALES  DE TIERRAS ARABLES REGADÍO (TAR) POR CCAA. AÑOS 2020, 2021, 2022, 2023 y 2024</t>
  </si>
  <si>
    <t>Porcentaje</t>
  </si>
  <si>
    <t>10.1.3.5 CÁNONES DE ARRENDAMIENTO NACIONALES  DE OLIVAR ALMAZARA SECANO (OAS) POR CCAA. AÑOS 2020, 2021, 2022, 2023 Y 2024</t>
  </si>
  <si>
    <t>10.1.3.6 CÁNONES DE ARRENDAMIENTO NACIONALES  DE VIÑEDO VINIFICACIÓN SECANO (VVS) POR CCAA.                                                                AÑOS 2020, 2021, 2022, 2023 y 2024</t>
  </si>
  <si>
    <t>10.1.3.7 CÁNONES DE ARRENDAMIENTO NACIONALES  DE PRADOS (PRD) POR CCAA. AÑOS 2020, 2021, 2022, 2023 Y 2024</t>
  </si>
  <si>
    <t>10.1.3.8 CÁNONES DE ARRENDAMIENTO NACIONALES  DE PASTIZALES (PST) POR CCAA. AÑOS 2020, 2021, 2022, 2023 Y 2024</t>
  </si>
  <si>
    <t>Promedio 2019-2023</t>
  </si>
  <si>
    <t>10.3.2. Principales características y resultados por Comunidades Autónomas, 2023</t>
  </si>
  <si>
    <t xml:space="preserve">Fuente: RECAN 2023. MAPA </t>
  </si>
  <si>
    <t>SAU: Superficie Agraria Útil (ha) (SE025)</t>
  </si>
  <si>
    <t>10.3.3. Principales características y resultados por Orientaciones Técnico Económicas (OTEs), 2023</t>
  </si>
  <si>
    <t>48 Ovino, caprino y otros herb.</t>
  </si>
  <si>
    <t>50 Granívoros*</t>
  </si>
  <si>
    <t>SAU: Superficie Agraria Util (Ha) (SE025)</t>
  </si>
  <si>
    <t>2024(A)</t>
  </si>
  <si>
    <t>2025(E)</t>
  </si>
  <si>
    <t>10.2.8.1 Macromagnitudes Agrarias según comunidades autónomas (*), 2023</t>
  </si>
  <si>
    <t>10.2.8.2 Macromagnitudes Agrarias según comunidades autónomas (*)(Conclusión), 2023</t>
  </si>
  <si>
    <t>2024 (A)</t>
  </si>
  <si>
    <t>10.2.10. Producción de la rama de la actividad agraria, producción vegetal, producción animal, consumos intermedios y renta agraria en la Unión Europea, 2025 (1ªE). A precios corrientes (millones de euros)</t>
  </si>
  <si>
    <t>2025</t>
  </si>
  <si>
    <t xml:space="preserve">       La medida Otras ayudas y subvenciones se ha incrementado respecto a los años anteriores                                                                      debido a la aportación de la Línea de ayudas ICO MAPA SAECA para los efectos de la DANA </t>
  </si>
  <si>
    <t>2020</t>
  </si>
  <si>
    <t>2021</t>
  </si>
  <si>
    <t>Los datos recogen todos los pagos FEAGA  por línea de ayuda y reflejan el pago real que se ha ejecutado en el ejercicio financiero (EF) del 16 de octubre de 2024 al 15 de octubre de 2025</t>
  </si>
  <si>
    <t>* En el Ejercicio Financiero 2025, al contrario del ejercicio anterior, el acumulado de las ayudas directas tiene en cuenta exclusivamente los pagos de la campaña actual. Esto no ocurre con el resto de ayudas FEAGA.</t>
  </si>
  <si>
    <t>10.4.5. Distribución de los pagos con cargo al F.E.A.G.A., según líneas de actuación.                                                                                            Año 2025</t>
  </si>
  <si>
    <t>10.1.2.15 PRECIOS MEDIOS NACIONALES VIÑEDO SECANO POR CCAA. AÑOS 2020, 2021, 2022, 2023 Y 2024</t>
  </si>
  <si>
    <t>10.1.2.2 PRECIOS MEDIOS NACIONALES  DE LOS PRECIOS DE LAS TIERRA POR CCAA. AÑOS 2020, 2021, 2022, 2023 Y 2024.</t>
  </si>
  <si>
    <t>10.1.2.4 PRECIOS MEDIOS NACIONALES TIERRAS ARABLES REGADÍO POR CCAA. AÑOS 2020, 2021, 2022, 2023 Y 2024.</t>
  </si>
  <si>
    <t>10.1.2.3 PRECIOS MEDIOS NACIONALES TIERRAS ARABLES SECANO (TAS) POR CCAA. AÑOS 2020, 2021, 2022, 2023 Y 2024.</t>
  </si>
  <si>
    <t>10.1.2.5 PRECIOS MEDIOS NACIONALES HUERTA POR CCAA. AÑOS 2020, 2021, 2022, 2023 Y 2024.</t>
  </si>
  <si>
    <t>10.1.2.6 PRECIOS MEDIOS NACIONALES CULTIVOS BAJO PLÁSTICO POR CCAA. AÑOS 2020, 2021, 2022, 2023 Y 2024.</t>
  </si>
  <si>
    <t>10.1.2.7 PRECIOS MEDIOS NACIONALES ARROZAL POR CCAA. AÑOS 2020, 2021, 2022, 2023 Y 2024.</t>
  </si>
  <si>
    <t>10.1.2.8 PRECIOS MEDIOS NACIONALES DE CÍTRICOS POR CCAA. AÑOS 2020, 2021, 2022, 2023 Y 2024.</t>
  </si>
  <si>
    <t>10.1.2.9 PRECIOS MEDIOS NACIONALES FRUTAL CARNOSO SECANO POR CCAA. AÑOS 2020, 2021, 2022, 2023 Y 2024.</t>
  </si>
  <si>
    <t>10.1.2.10 PRECIOS MEDIOS NACIONALES FRUTAL CARNOSO REGADÍO POR CCAA. AÑOS 2020, 2021, 2022, 2023 Y 2024.</t>
  </si>
  <si>
    <t>10.1.2.11 PRECIOS MEDIOS NACIONALES FRUTOS SECOS SECANO POR CCAA. AÑOS 2020, 2021, 2022, 2023 Y 2024.</t>
  </si>
  <si>
    <t>10.1.2.12 PRECIOS MEDIOS NACIONALES  FRUTOS SECOS REGADÍO POR CCAA. AÑOS 2020, 2021, 2022, 2023 Y 2024.</t>
  </si>
  <si>
    <t>10.1.2.13 PRECIOS MEDIOS NACIONALES CULTIVOS SUBTROPICAL Y TROPICAL POR CCAA. AÑOS 2020, 2021, 2022, 2023 Y 2024.</t>
  </si>
  <si>
    <t>10.1.2.14 PRECIOS MEDIOS NACIONALES PLATANERA POR CCAA. AÑOS 2020, 2021, 2022, 2023 Y 2024.</t>
  </si>
  <si>
    <t>10.1.2.16 PRECIOS MEDIOS NACIONALES VIÑEDO REGADÍO POR CCAA. AÑOS 2020, 2021, 2022, 2023 Y 2024.</t>
  </si>
  <si>
    <t>10.1.2.17 PRECIOS MEDIOS NACIONALES OLIVAR SECANO POR CCAA. AÑOS 2020, 2021, 2022, 2023 Y 2024.</t>
  </si>
  <si>
    <t>10.1.2.18 PRECIOS MEDIOS NACIONALES OLIVAR REGADÍO POR CCAA. AÑOS 2020, 2021, 2022, 2023 Y 2024.</t>
  </si>
  <si>
    <t>10.1.2.19 PRECIOS MEDIOS NACIONALES PRADOS POR CCAA. AÑOS 2020, 2021, 2022, 2023 Y 2024.</t>
  </si>
  <si>
    <t>10.1.2.20 PRECIOS MEDIOS NACIONALES PASTIZAL POR CCAA. AÑOS 2020, 2021, 2022, 2023 Y 2024.</t>
  </si>
  <si>
    <t>ASTURIAS, PRINCIPADO DE</t>
  </si>
  <si>
    <t>NAVARRA, COMUNIDAD FORAL DE</t>
  </si>
  <si>
    <t>RIOJA, LA</t>
  </si>
  <si>
    <t>BALEARS, ILLES</t>
  </si>
  <si>
    <t>CASTILLA Y LEÓN</t>
  </si>
  <si>
    <t>MADRID, COMUNIDAD DE</t>
  </si>
  <si>
    <t>COMUNITAT VALENCIANA</t>
  </si>
  <si>
    <t>MURCIA, REGIÓN DE</t>
  </si>
  <si>
    <t>ANDALUCÍA</t>
  </si>
  <si>
    <t>ARAGÓN</t>
  </si>
  <si>
    <t>PAÍS VASCO</t>
  </si>
  <si>
    <t>Madrid, Comunidad de</t>
  </si>
  <si>
    <t>Asturias, Principado de</t>
  </si>
  <si>
    <t>Navarra, Comunidad Foral de</t>
  </si>
  <si>
    <t>Rioja, La</t>
  </si>
  <si>
    <t>Balears, Illes</t>
  </si>
  <si>
    <t>Comunitat Valenciana</t>
  </si>
  <si>
    <t>Murcia, Región de</t>
  </si>
  <si>
    <t>CASTILLA - LA MANCHA</t>
  </si>
  <si>
    <t>Castilla - La Mancha</t>
  </si>
  <si>
    <t>Representadas</t>
  </si>
  <si>
    <t xml:space="preserve">Fuente: RECAN 2019 a 2023. MAPA </t>
  </si>
  <si>
    <t>*50 Garnívoros: Incluye porcinos, aves y granívoros combinados.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</si>
</sst>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3" formatCode="_-* #,##0.00_-;\-* #,##0.00_-;_-* &quot;-&quot;??_-;_-@_-"/>
    <numFmt numFmtId="164" formatCode="_-* #,##0.00\ _€_-;\-* #,##0.00\ _€_-;_-* &quot;-&quot;??\ _€_-;_-@_-"/>
    <numFmt numFmtId="165" formatCode="_-* #,##0\ _P_t_s_-;\-* #,##0\ _P_t_s_-;_-* &quot;-&quot;\ _P_t_s_-;_-@_-"/>
    <numFmt numFmtId="166" formatCode="#,##0.0_);\(#,##0.0\)"/>
    <numFmt numFmtId="167" formatCode="#,##0_);\(#,##0\)"/>
    <numFmt numFmtId="168" formatCode="#,##0.00_);\(#,##0.00\)"/>
    <numFmt numFmtId="169" formatCode="0.0"/>
    <numFmt numFmtId="170" formatCode="#,##0.0"/>
    <numFmt numFmtId="171" formatCode="0.000"/>
    <numFmt numFmtId="172" formatCode="#,##0.000"/>
    <numFmt numFmtId="173" formatCode="#,##0;\(0.0\)"/>
    <numFmt numFmtId="174" formatCode="_-* #,##0.00\ [$€]_-;\-* #,##0.00\ [$€]_-;_-* &quot;-&quot;??\ [$€]_-;_-@_-"/>
    <numFmt numFmtId="175" formatCode="#,##0.0__;\–#,##0.0__;0.0__;@__"/>
    <numFmt numFmtId="176" formatCode="#,##0.00__;\–#,##0.00__;0.00__;@__"/>
    <numFmt numFmtId="177" formatCode="#,##0__;\–#,##0__;0__;@__"/>
    <numFmt numFmtId="178" formatCode="General\ \ \ \ "/>
    <numFmt numFmtId="179" formatCode="0.0%"/>
    <numFmt numFmtId="180" formatCode="#,##0.000__;\–#,##0.000__;0.000__;@__"/>
    <numFmt numFmtId="181" formatCode="_-* #,##0.0\ _€_-;\-* #,##0.0\ _€_-;_-* &quot;-&quot;??\ _€_-;_-@_-"/>
    <numFmt numFmtId="182" formatCode="_-* #,##0.0_-;\-* #,##0.0_-;_-* &quot;-&quot;??_-;_-@_-"/>
    <numFmt numFmtId="183" formatCode="#,##0.0;\-#,##0.0"/>
    <numFmt numFmtId="184" formatCode="_-* #,##0\ _€_-;\-* #,##0\ _€_-;_-* &quot;-&quot;??\ _€_-;_-@_-"/>
    <numFmt numFmtId="185" formatCode="_-* #,##0_-;\-* #,##0_-;_-* &quot;-&quot;??_-;_-@_-"/>
    <numFmt numFmtId="186" formatCode="_-* #,##0.000\ _€_-;\-* #,##0.000\ _€_-;_-* &quot;-&quot;??\ _€_-;_-@_-"/>
    <numFmt numFmtId="187" formatCode="_-* #,##0.0\ _€_-;\-* #,##0.0\ _€_-;_-* &quot;-&quot;?\ _€_-;_-@_-"/>
    <numFmt numFmtId="188" formatCode="_-* #,##0.0000\ _€_-;\-* #,##0.0000\ _€_-;_-* &quot;-&quot;??\ _€_-;_-@_-"/>
    <numFmt numFmtId="189" formatCode="0.00000"/>
    <numFmt numFmtId="190" formatCode="#,##0.0_ ;\-#,##0.0\ "/>
  </numFmts>
  <fonts count="7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Helv"/>
    </font>
    <font>
      <sz val="10"/>
      <name val="Arial"/>
      <family val="2"/>
    </font>
    <font>
      <b/>
      <sz val="10"/>
      <name val="Arial"/>
      <family val="2"/>
    </font>
    <font>
      <sz val="11"/>
      <name val="Arial"/>
      <family val="2"/>
    </font>
    <font>
      <sz val="8"/>
      <name val="Arial"/>
      <family val="2"/>
    </font>
    <font>
      <sz val="9"/>
      <name val="Arial"/>
      <family val="2"/>
    </font>
    <font>
      <sz val="8"/>
      <name val="Arial"/>
      <family val="2"/>
    </font>
    <font>
      <sz val="10"/>
      <color indexed="8"/>
      <name val="Arial"/>
      <family val="2"/>
    </font>
    <font>
      <sz val="14"/>
      <name val="Arial"/>
      <family val="2"/>
    </font>
    <font>
      <sz val="10"/>
      <name val="Courier"/>
      <family val="3"/>
    </font>
    <font>
      <u/>
      <sz val="10"/>
      <color theme="10"/>
      <name val="Arial"/>
      <family val="2"/>
    </font>
    <font>
      <sz val="11"/>
      <color theme="1"/>
      <name val="Arial"/>
      <family val="2"/>
    </font>
    <font>
      <sz val="10"/>
      <color rgb="FF000000"/>
      <name val="Arial"/>
      <family val="2"/>
    </font>
    <font>
      <sz val="10"/>
      <name val="Arial"/>
      <family val="2"/>
    </font>
    <font>
      <sz val="10"/>
      <name val="Klinic Slab Book"/>
      <family val="3"/>
    </font>
    <font>
      <sz val="14"/>
      <name val="Klinic Slab Book"/>
      <family val="3"/>
    </font>
    <font>
      <sz val="12"/>
      <name val="Klinic Slab Book"/>
      <family val="3"/>
    </font>
    <font>
      <sz val="10"/>
      <name val="Ubuntu"/>
      <family val="2"/>
    </font>
    <font>
      <b/>
      <sz val="10"/>
      <name val="Ubuntu"/>
      <family val="2"/>
    </font>
    <font>
      <b/>
      <sz val="9"/>
      <name val="Ubuntu"/>
      <family val="2"/>
    </font>
    <font>
      <sz val="9"/>
      <name val="Ubuntu"/>
      <family val="2"/>
    </font>
    <font>
      <sz val="11"/>
      <name val="Klinic Slab Book"/>
      <family val="3"/>
    </font>
    <font>
      <b/>
      <vertAlign val="superscript"/>
      <sz val="10"/>
      <name val="Ubuntu"/>
      <family val="2"/>
    </font>
    <font>
      <vertAlign val="superscript"/>
      <sz val="9"/>
      <name val="Ubuntu"/>
      <family val="2"/>
    </font>
    <font>
      <sz val="9"/>
      <color indexed="8"/>
      <name val="Ubuntu"/>
      <family val="2"/>
    </font>
    <font>
      <u/>
      <sz val="9"/>
      <color theme="10"/>
      <name val="Ubuntu"/>
      <family val="2"/>
    </font>
    <font>
      <b/>
      <sz val="10"/>
      <color indexed="8"/>
      <name val="Ubuntu"/>
      <family val="2"/>
    </font>
    <font>
      <b/>
      <sz val="9"/>
      <color indexed="8"/>
      <name val="Ubuntu"/>
      <family val="2"/>
    </font>
    <font>
      <sz val="11"/>
      <name val="Calibri"/>
      <family val="2"/>
      <scheme val="minor"/>
    </font>
    <font>
      <sz val="9"/>
      <color rgb="FFFF0000"/>
      <name val="Ubuntu"/>
      <family val="2"/>
    </font>
    <font>
      <sz val="14"/>
      <name val="Klinic Slab Book"/>
    </font>
    <font>
      <sz val="9"/>
      <color theme="4"/>
      <name val="Ubuntu"/>
      <family val="2"/>
    </font>
    <font>
      <sz val="12"/>
      <name val="Ubuntu"/>
      <family val="2"/>
    </font>
    <font>
      <sz val="9"/>
      <color theme="1"/>
      <name val="Ubuntu"/>
      <family val="2"/>
    </font>
    <font>
      <sz val="11"/>
      <color theme="1"/>
      <name val="Ubuntu"/>
      <family val="2"/>
    </font>
    <font>
      <b/>
      <sz val="11"/>
      <name val="Ubuntu"/>
      <family val="2"/>
    </font>
    <font>
      <sz val="10"/>
      <color theme="1"/>
      <name val="Ubuntu"/>
      <family val="2"/>
    </font>
    <font>
      <sz val="8"/>
      <name val="Ubuntu"/>
      <family val="2"/>
    </font>
    <font>
      <sz val="10"/>
      <color indexed="8"/>
      <name val="Ubuntu"/>
      <family val="2"/>
    </font>
    <font>
      <u/>
      <sz val="10"/>
      <color theme="10"/>
      <name val="Ubuntu"/>
      <family val="2"/>
    </font>
    <font>
      <b/>
      <sz val="9"/>
      <color theme="1"/>
      <name val="Ubuntu"/>
      <family val="2"/>
    </font>
    <font>
      <sz val="10"/>
      <name val="Klinic Slab Book"/>
    </font>
    <font>
      <sz val="11"/>
      <color theme="1"/>
      <name val="Klinic Slab Book"/>
    </font>
    <font>
      <b/>
      <sz val="11"/>
      <name val="Klinic Slab Book"/>
    </font>
    <font>
      <b/>
      <sz val="11"/>
      <color theme="4" tint="-0.249977111117893"/>
      <name val="Klinic Slab Book"/>
    </font>
    <font>
      <sz val="11"/>
      <name val="Klinic Slab Book"/>
    </font>
    <font>
      <b/>
      <sz val="10"/>
      <name val="Klinic Slab Book"/>
    </font>
    <font>
      <sz val="11"/>
      <name val="Ubuntu"/>
      <family val="2"/>
    </font>
    <font>
      <b/>
      <sz val="14"/>
      <name val="Klinic Slab Book"/>
    </font>
    <font>
      <sz val="10"/>
      <color indexed="9"/>
      <name val="Ubuntu"/>
      <family val="2"/>
    </font>
    <font>
      <sz val="8"/>
      <color theme="1"/>
      <name val="Ubuntu"/>
      <family val="2"/>
    </font>
    <font>
      <sz val="9"/>
      <color rgb="FFC00000"/>
      <name val="Ubuntu"/>
      <family val="2"/>
    </font>
    <font>
      <b/>
      <sz val="9"/>
      <color rgb="FFC00000"/>
      <name val="Ubuntu"/>
      <family val="2"/>
    </font>
    <font>
      <u/>
      <sz val="11"/>
      <color theme="10"/>
      <name val="Calibri"/>
      <family val="2"/>
      <scheme val="minor"/>
    </font>
    <font>
      <sz val="11"/>
      <color rgb="FF000000"/>
      <name val="Calibri"/>
      <family val="2"/>
      <scheme val="minor"/>
    </font>
    <font>
      <u/>
      <sz val="7.5"/>
      <color indexed="12"/>
      <name val="Arial"/>
      <family val="2"/>
    </font>
    <font>
      <sz val="10"/>
      <color theme="1"/>
      <name val="Calibri"/>
      <family val="2"/>
      <scheme val="minor"/>
    </font>
    <font>
      <b/>
      <sz val="10"/>
      <color theme="1"/>
      <name val="Calibri"/>
      <family val="2"/>
      <scheme val="minor"/>
    </font>
    <font>
      <b/>
      <sz val="9"/>
      <color theme="1"/>
      <name val="Ubuntu"/>
    </font>
    <font>
      <sz val="9"/>
      <color theme="1"/>
      <name val="Calibri"/>
      <family val="2"/>
      <scheme val="minor"/>
    </font>
    <font>
      <sz val="9"/>
      <name val="Ubuntu"/>
    </font>
    <font>
      <b/>
      <sz val="9"/>
      <name val="Ubuntu"/>
    </font>
    <font>
      <b/>
      <sz val="11"/>
      <color theme="1"/>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FFE699"/>
        <bgColor indexed="64"/>
      </patternFill>
    </fill>
    <fill>
      <patternFill patternType="solid">
        <fgColor rgb="FFFFE699"/>
        <bgColor rgb="FF000000"/>
      </patternFill>
    </fill>
  </fills>
  <borders count="20">
    <border>
      <left/>
      <right/>
      <top/>
      <bottom/>
      <diagonal/>
    </border>
    <border>
      <left style="thin">
        <color indexed="64"/>
      </left>
      <right style="thin">
        <color indexed="64"/>
      </right>
      <top/>
      <bottom/>
      <diagonal/>
    </border>
    <border>
      <left/>
      <right style="thin">
        <color rgb="FFFFE699"/>
      </right>
      <top/>
      <bottom/>
      <diagonal/>
    </border>
    <border>
      <left style="thin">
        <color rgb="FFFFE699"/>
      </left>
      <right style="thin">
        <color rgb="FFFFE699"/>
      </right>
      <top/>
      <bottom/>
      <diagonal/>
    </border>
    <border>
      <left style="thin">
        <color rgb="FFFFE699"/>
      </left>
      <right/>
      <top/>
      <bottom/>
      <diagonal/>
    </border>
    <border>
      <left/>
      <right style="thin">
        <color rgb="FFFFE699"/>
      </right>
      <top/>
      <bottom style="medium">
        <color rgb="FFFFD966"/>
      </bottom>
      <diagonal/>
    </border>
    <border>
      <left style="thin">
        <color rgb="FFFFE699"/>
      </left>
      <right style="thin">
        <color rgb="FFFFE699"/>
      </right>
      <top/>
      <bottom style="medium">
        <color rgb="FFFFD966"/>
      </bottom>
      <diagonal/>
    </border>
    <border>
      <left/>
      <right/>
      <top/>
      <bottom style="thin">
        <color theme="0"/>
      </bottom>
      <diagonal/>
    </border>
    <border>
      <left/>
      <right style="thin">
        <color theme="0"/>
      </right>
      <top style="medium">
        <color theme="0"/>
      </top>
      <bottom style="thin">
        <color theme="0"/>
      </bottom>
      <diagonal/>
    </border>
    <border>
      <left style="thin">
        <color theme="0"/>
      </left>
      <right style="thin">
        <color theme="0"/>
      </right>
      <top style="medium">
        <color theme="0"/>
      </top>
      <bottom style="thin">
        <color theme="0"/>
      </bottom>
      <diagonal/>
    </border>
    <border>
      <left style="thin">
        <color theme="0"/>
      </left>
      <right/>
      <top style="medium">
        <color theme="0"/>
      </top>
      <bottom style="thin">
        <color theme="0"/>
      </bottom>
      <diagonal/>
    </border>
    <border>
      <left/>
      <right style="thin">
        <color theme="0"/>
      </right>
      <top style="thin">
        <color theme="0"/>
      </top>
      <bottom style="medium">
        <color rgb="FFFFD966"/>
      </bottom>
      <diagonal/>
    </border>
    <border>
      <left style="thin">
        <color theme="0"/>
      </left>
      <right style="thin">
        <color theme="0"/>
      </right>
      <top style="thin">
        <color theme="0"/>
      </top>
      <bottom style="medium">
        <color rgb="FFFFD966"/>
      </bottom>
      <diagonal/>
    </border>
    <border>
      <left style="thin">
        <color theme="0"/>
      </left>
      <right/>
      <top style="thin">
        <color theme="0"/>
      </top>
      <bottom style="medium">
        <color rgb="FFFFD966"/>
      </bottom>
      <diagonal/>
    </border>
    <border>
      <left/>
      <right style="thin">
        <color rgb="FFFFE699"/>
      </right>
      <top style="medium">
        <color rgb="FFFFD966"/>
      </top>
      <bottom/>
      <diagonal/>
    </border>
    <border>
      <left style="thin">
        <color rgb="FFFFE699"/>
      </left>
      <right style="thin">
        <color rgb="FFFFE699"/>
      </right>
      <top style="medium">
        <color rgb="FFFFD966"/>
      </top>
      <bottom/>
      <diagonal/>
    </border>
    <border>
      <left style="thin">
        <color rgb="FFFFE699"/>
      </left>
      <right/>
      <top style="medium">
        <color rgb="FFFFD966"/>
      </top>
      <bottom/>
      <diagonal/>
    </border>
    <border>
      <left style="thin">
        <color rgb="FFFFE699"/>
      </left>
      <right/>
      <top/>
      <bottom style="medium">
        <color rgb="FFFFD966"/>
      </bottom>
      <diagonal/>
    </border>
    <border>
      <left style="thin">
        <color rgb="FFFFD966"/>
      </left>
      <right style="thin">
        <color rgb="FFFFD966"/>
      </right>
      <top/>
      <bottom/>
      <diagonal/>
    </border>
    <border>
      <left style="medium">
        <color rgb="FFFFE699"/>
      </left>
      <right/>
      <top/>
      <bottom/>
      <diagonal/>
    </border>
  </borders>
  <cellStyleXfs count="55">
    <xf numFmtId="0" fontId="0" fillId="0" borderId="0"/>
    <xf numFmtId="174" fontId="13" fillId="0" borderId="0" applyFont="0" applyFill="0" applyBorder="0" applyAlignment="0" applyProtection="0"/>
    <xf numFmtId="165" fontId="13" fillId="0" borderId="0" applyFont="0" applyFill="0" applyBorder="0" applyAlignment="0" applyProtection="0"/>
    <xf numFmtId="0" fontId="13" fillId="2" borderId="0"/>
    <xf numFmtId="0" fontId="14" fillId="0" borderId="0"/>
    <xf numFmtId="166" fontId="14" fillId="0" borderId="0"/>
    <xf numFmtId="166" fontId="14" fillId="0" borderId="0"/>
    <xf numFmtId="166" fontId="14" fillId="0" borderId="0"/>
    <xf numFmtId="0" fontId="14" fillId="0" borderId="0"/>
    <xf numFmtId="167" fontId="14" fillId="0" borderId="0"/>
    <xf numFmtId="0" fontId="14" fillId="0" borderId="0"/>
    <xf numFmtId="0" fontId="14" fillId="0" borderId="0"/>
    <xf numFmtId="166" fontId="14" fillId="0" borderId="0"/>
    <xf numFmtId="0" fontId="14" fillId="0" borderId="0"/>
    <xf numFmtId="0" fontId="23" fillId="0" borderId="0"/>
    <xf numFmtId="0" fontId="14" fillId="0" borderId="0"/>
    <xf numFmtId="0" fontId="14" fillId="0" borderId="0"/>
    <xf numFmtId="0" fontId="14" fillId="0" borderId="0"/>
    <xf numFmtId="0" fontId="14" fillId="0" borderId="0"/>
    <xf numFmtId="0" fontId="14" fillId="0" borderId="0"/>
    <xf numFmtId="173" fontId="15" fillId="0" borderId="1">
      <alignment horizontal="right"/>
    </xf>
    <xf numFmtId="9" fontId="13" fillId="0" borderId="0" applyFont="0" applyFill="0" applyBorder="0" applyAlignment="0" applyProtection="0"/>
    <xf numFmtId="0" fontId="12" fillId="0" borderId="0"/>
    <xf numFmtId="0" fontId="24" fillId="0" borderId="0" applyNumberFormat="0" applyFill="0" applyBorder="0" applyAlignment="0" applyProtection="0">
      <alignment vertical="top"/>
      <protection locked="0"/>
    </xf>
    <xf numFmtId="0" fontId="11" fillId="0" borderId="0"/>
    <xf numFmtId="0" fontId="24" fillId="0" borderId="0" applyNumberFormat="0" applyFill="0" applyBorder="0" applyAlignment="0" applyProtection="0">
      <alignment vertical="top"/>
      <protection locked="0"/>
    </xf>
    <xf numFmtId="0" fontId="10" fillId="0" borderId="0"/>
    <xf numFmtId="0" fontId="26" fillId="0" borderId="0"/>
    <xf numFmtId="0" fontId="13" fillId="0" borderId="0"/>
    <xf numFmtId="164" fontId="13" fillId="0" borderId="0" applyFont="0" applyFill="0" applyBorder="0" applyAlignment="0" applyProtection="0"/>
    <xf numFmtId="0" fontId="9" fillId="0" borderId="0"/>
    <xf numFmtId="164" fontId="27" fillId="0" borderId="0" applyFont="0" applyFill="0" applyBorder="0" applyAlignment="0" applyProtection="0"/>
    <xf numFmtId="0" fontId="21" fillId="0" borderId="0"/>
    <xf numFmtId="0" fontId="8" fillId="0" borderId="0"/>
    <xf numFmtId="43" fontId="13" fillId="0" borderId="0" applyFont="0" applyFill="0" applyBorder="0" applyAlignment="0" applyProtection="0"/>
    <xf numFmtId="0" fontId="7" fillId="0" borderId="0"/>
    <xf numFmtId="0" fontId="7" fillId="0" borderId="0"/>
    <xf numFmtId="0" fontId="6" fillId="0" borderId="0"/>
    <xf numFmtId="9" fontId="6" fillId="0" borderId="0" applyFont="0" applyFill="0" applyBorder="0" applyAlignment="0" applyProtection="0"/>
    <xf numFmtId="164" fontId="6" fillId="0" borderId="0" applyFont="0" applyFill="0" applyBorder="0" applyAlignment="0" applyProtection="0"/>
    <xf numFmtId="0" fontId="5" fillId="0" borderId="0"/>
    <xf numFmtId="0" fontId="5" fillId="0" borderId="0"/>
    <xf numFmtId="0" fontId="4" fillId="0" borderId="0"/>
    <xf numFmtId="0" fontId="3" fillId="0" borderId="0"/>
    <xf numFmtId="9" fontId="3" fillId="0" borderId="0" applyFont="0" applyFill="0" applyBorder="0" applyAlignment="0" applyProtection="0"/>
    <xf numFmtId="0" fontId="2" fillId="0" borderId="0"/>
    <xf numFmtId="37" fontId="14" fillId="0" borderId="0"/>
    <xf numFmtId="0" fontId="2" fillId="0" borderId="0"/>
    <xf numFmtId="0" fontId="13" fillId="0" borderId="0"/>
    <xf numFmtId="0" fontId="67" fillId="0" borderId="0" applyNumberFormat="0" applyFill="0" applyBorder="0" applyAlignment="0" applyProtection="0"/>
    <xf numFmtId="0" fontId="68" fillId="0" borderId="0"/>
    <xf numFmtId="43" fontId="68" fillId="0" borderId="0" applyFont="0" applyFill="0" applyBorder="0" applyAlignment="0" applyProtection="0"/>
    <xf numFmtId="0" fontId="69" fillId="0" borderId="0" applyNumberFormat="0" applyFill="0" applyBorder="0" applyAlignment="0" applyProtection="0">
      <alignment vertical="top"/>
      <protection locked="0"/>
    </xf>
    <xf numFmtId="43" fontId="68" fillId="0" borderId="0" applyFont="0" applyFill="0" applyBorder="0" applyAlignment="0" applyProtection="0"/>
    <xf numFmtId="0" fontId="1" fillId="0" borderId="0"/>
  </cellStyleXfs>
  <cellXfs count="614">
    <xf numFmtId="0" fontId="0" fillId="0" borderId="0" xfId="0"/>
    <xf numFmtId="0" fontId="16" fillId="0" borderId="0" xfId="8" applyFont="1"/>
    <xf numFmtId="167" fontId="16" fillId="0" borderId="0" xfId="9" applyFont="1"/>
    <xf numFmtId="166" fontId="16" fillId="0" borderId="0" xfId="12" applyFont="1"/>
    <xf numFmtId="0" fontId="13" fillId="2" borderId="0" xfId="3"/>
    <xf numFmtId="1" fontId="13" fillId="2" borderId="0" xfId="3" applyNumberFormat="1"/>
    <xf numFmtId="0" fontId="13" fillId="0" borderId="0" xfId="3" applyFill="1"/>
    <xf numFmtId="0" fontId="16" fillId="2" borderId="0" xfId="3" applyFont="1"/>
    <xf numFmtId="0" fontId="22" fillId="0" borderId="0" xfId="17" applyFont="1"/>
    <xf numFmtId="0" fontId="22" fillId="0" borderId="0" xfId="19" applyFont="1"/>
    <xf numFmtId="0" fontId="21" fillId="0" borderId="0" xfId="18" applyFont="1"/>
    <xf numFmtId="0" fontId="0" fillId="2" borderId="0" xfId="0" applyFill="1"/>
    <xf numFmtId="0" fontId="21" fillId="0" borderId="0" xfId="19" applyFont="1"/>
    <xf numFmtId="0" fontId="16" fillId="0" borderId="0" xfId="18" applyFont="1"/>
    <xf numFmtId="0" fontId="13" fillId="0" borderId="0" xfId="8" applyFont="1"/>
    <xf numFmtId="167" fontId="13" fillId="0" borderId="0" xfId="9" applyFont="1"/>
    <xf numFmtId="167" fontId="13" fillId="0" borderId="0" xfId="9" applyFont="1" applyAlignment="1">
      <alignment horizontal="center"/>
    </xf>
    <xf numFmtId="167" fontId="13" fillId="0" borderId="0" xfId="9" applyFont="1" applyAlignment="1">
      <alignment vertical="center"/>
    </xf>
    <xf numFmtId="167" fontId="13" fillId="0" borderId="0" xfId="9" applyFont="1" applyAlignment="1">
      <alignment horizontal="center" vertical="center"/>
    </xf>
    <xf numFmtId="0" fontId="13" fillId="2" borderId="0" xfId="16" applyFont="1" applyFill="1"/>
    <xf numFmtId="0" fontId="13" fillId="0" borderId="0" xfId="10" applyFont="1"/>
    <xf numFmtId="0" fontId="13" fillId="0" borderId="0" xfId="10" applyFont="1" applyAlignment="1">
      <alignment horizontal="left"/>
    </xf>
    <xf numFmtId="0" fontId="13" fillId="0" borderId="0" xfId="11" applyFont="1"/>
    <xf numFmtId="166" fontId="13" fillId="0" borderId="0" xfId="12" applyFont="1"/>
    <xf numFmtId="166" fontId="13" fillId="0" borderId="0" xfId="12" applyFont="1" applyAlignment="1">
      <alignment horizontal="left"/>
    </xf>
    <xf numFmtId="166" fontId="13" fillId="0" borderId="0" xfId="12" quotePrefix="1" applyFont="1" applyAlignment="1">
      <alignment horizontal="left"/>
    </xf>
    <xf numFmtId="1" fontId="13" fillId="2" borderId="0" xfId="0" applyNumberFormat="1" applyFont="1" applyFill="1"/>
    <xf numFmtId="0" fontId="13" fillId="0" borderId="0" xfId="28"/>
    <xf numFmtId="0" fontId="13" fillId="0" borderId="0" xfId="8" applyFont="1" applyAlignment="1">
      <alignment horizontal="fill"/>
    </xf>
    <xf numFmtId="0" fontId="28" fillId="0" borderId="0" xfId="8" applyFont="1"/>
    <xf numFmtId="167" fontId="28" fillId="0" borderId="0" xfId="9" applyFont="1" applyAlignment="1">
      <alignment horizontal="center"/>
    </xf>
    <xf numFmtId="0" fontId="28" fillId="0" borderId="0" xfId="0" applyFont="1"/>
    <xf numFmtId="0" fontId="34" fillId="2" borderId="0" xfId="0" applyFont="1" applyFill="1"/>
    <xf numFmtId="0" fontId="28" fillId="2" borderId="0" xfId="3" applyFont="1"/>
    <xf numFmtId="0" fontId="34" fillId="2" borderId="0" xfId="3" applyFont="1"/>
    <xf numFmtId="1" fontId="31" fillId="2" borderId="0" xfId="3" applyNumberFormat="1" applyFont="1"/>
    <xf numFmtId="0" fontId="31" fillId="2" borderId="0" xfId="3" applyFont="1"/>
    <xf numFmtId="0" fontId="34" fillId="0" borderId="0" xfId="10" applyFont="1"/>
    <xf numFmtId="0" fontId="31" fillId="0" borderId="0" xfId="11" applyFont="1"/>
    <xf numFmtId="0" fontId="19" fillId="0" borderId="0" xfId="11" applyFont="1"/>
    <xf numFmtId="166" fontId="28" fillId="0" borderId="0" xfId="12" applyFont="1"/>
    <xf numFmtId="0" fontId="13" fillId="0" borderId="0" xfId="19" applyFont="1"/>
    <xf numFmtId="0" fontId="13" fillId="0" borderId="0" xfId="18" applyFont="1"/>
    <xf numFmtId="0" fontId="13" fillId="0" borderId="0" xfId="17" applyFont="1"/>
    <xf numFmtId="0" fontId="13" fillId="0" borderId="0" xfId="18" applyFont="1" applyAlignment="1">
      <alignment horizontal="right"/>
    </xf>
    <xf numFmtId="0" fontId="13" fillId="0" borderId="0" xfId="17" applyFont="1" applyAlignment="1">
      <alignment horizontal="left"/>
    </xf>
    <xf numFmtId="167" fontId="34" fillId="0" borderId="5" xfId="9" applyFont="1" applyBorder="1"/>
    <xf numFmtId="0" fontId="25" fillId="0" borderId="0" xfId="37" applyFont="1"/>
    <xf numFmtId="3" fontId="25" fillId="0" borderId="0" xfId="37" applyNumberFormat="1" applyFont="1"/>
    <xf numFmtId="169" fontId="25" fillId="0" borderId="0" xfId="37" applyNumberFormat="1" applyFont="1"/>
    <xf numFmtId="179" fontId="17" fillId="2" borderId="0" xfId="38" applyNumberFormat="1" applyFont="1" applyFill="1" applyBorder="1"/>
    <xf numFmtId="169" fontId="17" fillId="0" borderId="0" xfId="37" applyNumberFormat="1" applyFont="1"/>
    <xf numFmtId="179" fontId="17" fillId="0" borderId="0" xfId="38" applyNumberFormat="1" applyFont="1" applyFill="1" applyBorder="1"/>
    <xf numFmtId="3" fontId="17" fillId="2" borderId="0" xfId="37" applyNumberFormat="1" applyFont="1" applyFill="1"/>
    <xf numFmtId="164" fontId="0" fillId="0" borderId="0" xfId="39" applyFont="1"/>
    <xf numFmtId="0" fontId="6" fillId="0" borderId="0" xfId="37"/>
    <xf numFmtId="184" fontId="0" fillId="0" borderId="0" xfId="39" applyNumberFormat="1" applyFont="1"/>
    <xf numFmtId="185" fontId="6" fillId="0" borderId="0" xfId="37" applyNumberFormat="1"/>
    <xf numFmtId="186" fontId="0" fillId="0" borderId="0" xfId="39" applyNumberFormat="1" applyFont="1"/>
    <xf numFmtId="187" fontId="6" fillId="0" borderId="0" xfId="37" applyNumberFormat="1"/>
    <xf numFmtId="0" fontId="42" fillId="0" borderId="0" xfId="37" applyFont="1"/>
    <xf numFmtId="169" fontId="6" fillId="0" borderId="0" xfId="37" applyNumberFormat="1"/>
    <xf numFmtId="175" fontId="34" fillId="2" borderId="6" xfId="28" applyNumberFormat="1" applyFont="1" applyFill="1" applyBorder="1" applyAlignment="1">
      <alignment horizontal="center"/>
    </xf>
    <xf numFmtId="0" fontId="3" fillId="0" borderId="0" xfId="43"/>
    <xf numFmtId="0" fontId="6" fillId="0" borderId="7" xfId="37" applyBorder="1"/>
    <xf numFmtId="0" fontId="6" fillId="3" borderId="0" xfId="37" applyFill="1"/>
    <xf numFmtId="0" fontId="31" fillId="0" borderId="0" xfId="8" applyFont="1"/>
    <xf numFmtId="0" fontId="48" fillId="0" borderId="0" xfId="37" applyFont="1"/>
    <xf numFmtId="0" fontId="48" fillId="0" borderId="0" xfId="37" applyFont="1" applyFill="1"/>
    <xf numFmtId="0" fontId="31" fillId="0" borderId="0" xfId="10" applyFont="1"/>
    <xf numFmtId="0" fontId="31" fillId="0" borderId="0" xfId="0" applyFont="1"/>
    <xf numFmtId="0" fontId="31" fillId="0" borderId="0" xfId="13" applyFont="1"/>
    <xf numFmtId="0" fontId="31" fillId="0" borderId="0" xfId="13" quotePrefix="1" applyFont="1"/>
    <xf numFmtId="170" fontId="31" fillId="2" borderId="0" xfId="3" applyNumberFormat="1" applyFont="1"/>
    <xf numFmtId="4" fontId="51" fillId="2" borderId="0" xfId="2" applyNumberFormat="1" applyFont="1" applyFill="1" applyBorder="1" applyAlignment="1">
      <alignment horizontal="right"/>
    </xf>
    <xf numFmtId="4" fontId="51" fillId="2" borderId="0" xfId="3" applyNumberFormat="1" applyFont="1"/>
    <xf numFmtId="170" fontId="51" fillId="2" borderId="0" xfId="3" applyNumberFormat="1" applyFont="1"/>
    <xf numFmtId="0" fontId="32" fillId="2" borderId="0" xfId="3" applyFont="1"/>
    <xf numFmtId="0" fontId="31" fillId="2" borderId="0" xfId="0" applyFont="1" applyFill="1"/>
    <xf numFmtId="0" fontId="31" fillId="0" borderId="0" xfId="17" applyFont="1"/>
    <xf numFmtId="0" fontId="31" fillId="0" borderId="0" xfId="18" applyFont="1"/>
    <xf numFmtId="0" fontId="31" fillId="0" borderId="0" xfId="18" applyFont="1" applyAlignment="1">
      <alignment horizontal="right"/>
    </xf>
    <xf numFmtId="0" fontId="52" fillId="0" borderId="0" xfId="28" applyFont="1"/>
    <xf numFmtId="0" fontId="31" fillId="0" borderId="0" xfId="28" quotePrefix="1" applyFont="1"/>
    <xf numFmtId="0" fontId="31" fillId="0" borderId="0" xfId="4" applyFont="1" applyAlignment="1">
      <alignment horizontal="right"/>
    </xf>
    <xf numFmtId="0" fontId="31" fillId="0" borderId="0" xfId="19" applyFont="1"/>
    <xf numFmtId="0" fontId="52" fillId="0" borderId="0" xfId="19" applyFont="1"/>
    <xf numFmtId="0" fontId="48" fillId="0" borderId="0" xfId="43" applyFont="1"/>
    <xf numFmtId="0" fontId="6" fillId="0" borderId="0" xfId="37" applyBorder="1"/>
    <xf numFmtId="0" fontId="42" fillId="0" borderId="0" xfId="37" applyFont="1" applyBorder="1"/>
    <xf numFmtId="0" fontId="29" fillId="0" borderId="0" xfId="8" applyFont="1" applyAlignment="1">
      <alignment horizontal="center"/>
    </xf>
    <xf numFmtId="167" fontId="29" fillId="0" borderId="0" xfId="9" applyFont="1" applyAlignment="1">
      <alignment horizontal="center"/>
    </xf>
    <xf numFmtId="0" fontId="44" fillId="0" borderId="0" xfId="37" applyFont="1" applyAlignment="1">
      <alignment horizontal="center"/>
    </xf>
    <xf numFmtId="0" fontId="32" fillId="5" borderId="4" xfId="8" applyFont="1" applyFill="1" applyBorder="1" applyAlignment="1">
      <alignment horizontal="center" vertical="center" wrapText="1"/>
    </xf>
    <xf numFmtId="0" fontId="55" fillId="0" borderId="0" xfId="28" applyFont="1"/>
    <xf numFmtId="0" fontId="31" fillId="0" borderId="0" xfId="28" applyFont="1" applyFill="1" applyBorder="1" applyAlignment="1">
      <alignment vertical="center" wrapText="1"/>
    </xf>
    <xf numFmtId="167" fontId="31" fillId="0" borderId="0" xfId="9" applyFont="1" applyFill="1" applyBorder="1" applyAlignment="1">
      <alignment vertical="center" wrapText="1"/>
    </xf>
    <xf numFmtId="167" fontId="32" fillId="5" borderId="0" xfId="9" applyFont="1" applyFill="1" applyBorder="1" applyAlignment="1">
      <alignment horizontal="center" vertical="center" wrapText="1"/>
    </xf>
    <xf numFmtId="167" fontId="33" fillId="0" borderId="0" xfId="9" applyFont="1" applyFill="1" applyBorder="1" applyAlignment="1">
      <alignment vertical="center" wrapText="1"/>
    </xf>
    <xf numFmtId="167" fontId="34" fillId="0" borderId="0" xfId="9" applyFont="1" applyFill="1" applyBorder="1" applyAlignment="1">
      <alignment vertical="center" wrapText="1"/>
    </xf>
    <xf numFmtId="37" fontId="31" fillId="0" borderId="0" xfId="9" applyNumberFormat="1" applyFont="1" applyFill="1" applyBorder="1" applyAlignment="1">
      <alignment horizontal="fill" vertical="center" wrapText="1"/>
    </xf>
    <xf numFmtId="167" fontId="31" fillId="0" borderId="0" xfId="9" applyFont="1" applyFill="1" applyBorder="1" applyAlignment="1">
      <alignment horizontal="center" vertical="center" wrapText="1"/>
    </xf>
    <xf numFmtId="1" fontId="32" fillId="5" borderId="4" xfId="9" applyNumberFormat="1" applyFont="1" applyFill="1" applyBorder="1" applyAlignment="1">
      <alignment horizontal="center" vertical="center" wrapText="1"/>
    </xf>
    <xf numFmtId="175" fontId="34" fillId="0" borderId="4" xfId="28" applyNumberFormat="1" applyFont="1" applyFill="1" applyBorder="1" applyAlignment="1">
      <alignment horizontal="center" vertical="center" wrapText="1"/>
    </xf>
    <xf numFmtId="37" fontId="31" fillId="0" borderId="0" xfId="9" applyNumberFormat="1" applyFont="1" applyFill="1" applyBorder="1" applyAlignment="1">
      <alignment horizontal="center" vertical="center" wrapText="1"/>
    </xf>
    <xf numFmtId="167" fontId="31" fillId="0" borderId="4" xfId="9" applyFont="1" applyFill="1" applyBorder="1" applyAlignment="1">
      <alignment horizontal="center" vertical="center" wrapText="1"/>
    </xf>
    <xf numFmtId="175" fontId="34" fillId="0" borderId="3" xfId="28" applyNumberFormat="1" applyFont="1" applyFill="1" applyBorder="1" applyAlignment="1">
      <alignment horizontal="center" vertical="center" wrapText="1"/>
    </xf>
    <xf numFmtId="167" fontId="55" fillId="0" borderId="0" xfId="9" applyFont="1"/>
    <xf numFmtId="167" fontId="44" fillId="0" borderId="0" xfId="9" applyFont="1" applyAlignment="1">
      <alignment horizontal="center"/>
    </xf>
    <xf numFmtId="167" fontId="55" fillId="0" borderId="0" xfId="9" applyFont="1" applyAlignment="1">
      <alignment horizontal="center"/>
    </xf>
    <xf numFmtId="37" fontId="31" fillId="0" borderId="0" xfId="9" applyNumberFormat="1" applyFont="1" applyFill="1" applyBorder="1" applyAlignment="1">
      <alignment vertical="center" wrapText="1"/>
    </xf>
    <xf numFmtId="167" fontId="46" fillId="0" borderId="0" xfId="9" applyFont="1" applyFill="1" applyBorder="1" applyAlignment="1">
      <alignment vertical="center" wrapText="1"/>
    </xf>
    <xf numFmtId="167" fontId="32" fillId="0" borderId="0" xfId="9" applyFont="1" applyFill="1" applyBorder="1" applyAlignment="1">
      <alignment vertical="center" wrapText="1"/>
    </xf>
    <xf numFmtId="175" fontId="33" fillId="0" borderId="4" xfId="28" applyNumberFormat="1" applyFont="1" applyFill="1" applyBorder="1" applyAlignment="1">
      <alignment horizontal="center" vertical="center" wrapText="1"/>
    </xf>
    <xf numFmtId="0" fontId="32" fillId="5" borderId="4" xfId="28" applyFont="1" applyFill="1" applyBorder="1" applyAlignment="1">
      <alignment horizontal="center" vertical="center" wrapText="1"/>
    </xf>
    <xf numFmtId="183" fontId="33" fillId="0" borderId="4" xfId="9" applyNumberFormat="1" applyFont="1" applyFill="1" applyBorder="1" applyAlignment="1">
      <alignment horizontal="center" vertical="center" wrapText="1"/>
    </xf>
    <xf numFmtId="175" fontId="34" fillId="0" borderId="0" xfId="28" applyNumberFormat="1" applyFont="1" applyFill="1" applyBorder="1" applyAlignment="1">
      <alignment horizontal="center" vertical="center" wrapText="1"/>
    </xf>
    <xf numFmtId="0" fontId="31" fillId="0" borderId="0" xfId="28" applyFont="1" applyFill="1" applyBorder="1" applyAlignment="1">
      <alignment horizontal="center" vertical="center" wrapText="1"/>
    </xf>
    <xf numFmtId="167" fontId="32" fillId="0" borderId="4" xfId="9" applyFont="1" applyFill="1" applyBorder="1" applyAlignment="1">
      <alignment vertical="center" wrapText="1"/>
    </xf>
    <xf numFmtId="167" fontId="31" fillId="0" borderId="4" xfId="9" applyFont="1" applyFill="1" applyBorder="1" applyAlignment="1">
      <alignment vertical="center" wrapText="1"/>
    </xf>
    <xf numFmtId="0" fontId="32" fillId="5" borderId="3" xfId="28" applyFont="1" applyFill="1" applyBorder="1" applyAlignment="1">
      <alignment horizontal="center" vertical="center" wrapText="1"/>
    </xf>
    <xf numFmtId="175" fontId="33" fillId="0" borderId="3" xfId="28" applyNumberFormat="1" applyFont="1" applyFill="1" applyBorder="1" applyAlignment="1">
      <alignment horizontal="center" vertical="center" wrapText="1"/>
    </xf>
    <xf numFmtId="164" fontId="55" fillId="0" borderId="0" xfId="39" applyFont="1"/>
    <xf numFmtId="0" fontId="32" fillId="5" borderId="4" xfId="37" applyFont="1" applyFill="1" applyBorder="1" applyAlignment="1">
      <alignment horizontal="center" vertical="center" wrapText="1"/>
    </xf>
    <xf numFmtId="167" fontId="46" fillId="0" borderId="0" xfId="9" applyFont="1" applyFill="1" applyBorder="1" applyAlignment="1">
      <alignment horizontal="center" vertical="center" wrapText="1"/>
    </xf>
    <xf numFmtId="0" fontId="31" fillId="5" borderId="4" xfId="37" applyFont="1" applyFill="1" applyBorder="1" applyAlignment="1">
      <alignment vertical="center" wrapText="1"/>
    </xf>
    <xf numFmtId="0" fontId="34" fillId="0" borderId="4" xfId="37" applyFont="1" applyFill="1" applyBorder="1" applyAlignment="1">
      <alignment horizontal="center" vertical="center" wrapText="1"/>
    </xf>
    <xf numFmtId="0" fontId="47" fillId="0" borderId="4" xfId="37" applyFont="1" applyFill="1" applyBorder="1" applyAlignment="1">
      <alignment horizontal="center" vertical="center" wrapText="1"/>
    </xf>
    <xf numFmtId="3" fontId="34" fillId="0" borderId="4" xfId="37" applyNumberFormat="1" applyFont="1" applyFill="1" applyBorder="1" applyAlignment="1">
      <alignment horizontal="center" vertical="center" wrapText="1"/>
    </xf>
    <xf numFmtId="3" fontId="47" fillId="0" borderId="4" xfId="37" applyNumberFormat="1" applyFont="1" applyFill="1" applyBorder="1" applyAlignment="1">
      <alignment horizontal="center" vertical="center" wrapText="1"/>
    </xf>
    <xf numFmtId="169" fontId="34" fillId="0" borderId="4" xfId="37" applyNumberFormat="1" applyFont="1" applyFill="1" applyBorder="1" applyAlignment="1">
      <alignment horizontal="center" vertical="center" wrapText="1"/>
    </xf>
    <xf numFmtId="169" fontId="47" fillId="0" borderId="4" xfId="37" applyNumberFormat="1" applyFont="1" applyFill="1" applyBorder="1" applyAlignment="1">
      <alignment horizontal="center" vertical="center" wrapText="1"/>
    </xf>
    <xf numFmtId="179" fontId="34" fillId="0" borderId="4" xfId="38" quotePrefix="1" applyNumberFormat="1" applyFont="1" applyFill="1" applyBorder="1" applyAlignment="1">
      <alignment horizontal="center" vertical="center" wrapText="1"/>
    </xf>
    <xf numFmtId="179" fontId="34" fillId="0" borderId="4" xfId="38" applyNumberFormat="1" applyFont="1" applyFill="1" applyBorder="1" applyAlignment="1">
      <alignment horizontal="center" vertical="center" wrapText="1"/>
    </xf>
    <xf numFmtId="164" fontId="31" fillId="0" borderId="0" xfId="39" applyFont="1" applyFill="1" applyBorder="1" applyAlignment="1">
      <alignment vertical="center" wrapText="1"/>
    </xf>
    <xf numFmtId="164" fontId="31" fillId="0" borderId="4" xfId="39" applyFont="1" applyFill="1" applyBorder="1" applyAlignment="1">
      <alignment vertical="center" wrapText="1"/>
    </xf>
    <xf numFmtId="0" fontId="48" fillId="0" borderId="4" xfId="37" applyFont="1" applyFill="1" applyBorder="1" applyAlignment="1">
      <alignment vertical="center" wrapText="1"/>
    </xf>
    <xf numFmtId="0" fontId="56" fillId="0" borderId="0" xfId="37" applyFont="1"/>
    <xf numFmtId="0" fontId="56" fillId="0" borderId="0" xfId="37" applyFont="1" applyBorder="1"/>
    <xf numFmtId="0" fontId="32" fillId="6" borderId="4" xfId="37" applyFont="1" applyFill="1" applyBorder="1" applyAlignment="1">
      <alignment horizontal="center" vertical="center" wrapText="1"/>
    </xf>
    <xf numFmtId="0" fontId="49" fillId="0" borderId="4" xfId="37" applyFont="1" applyFill="1" applyBorder="1" applyAlignment="1">
      <alignment horizontal="center" vertical="center" wrapText="1"/>
    </xf>
    <xf numFmtId="0" fontId="49" fillId="0" borderId="0" xfId="37" applyFont="1" applyFill="1" applyBorder="1" applyAlignment="1">
      <alignment horizontal="center" vertical="center" wrapText="1"/>
    </xf>
    <xf numFmtId="0" fontId="48" fillId="0" borderId="0" xfId="37" applyFont="1" applyFill="1" applyBorder="1" applyAlignment="1">
      <alignment vertical="center" wrapText="1"/>
    </xf>
    <xf numFmtId="0" fontId="33" fillId="0" borderId="4" xfId="37" applyFont="1" applyFill="1" applyBorder="1" applyAlignment="1">
      <alignment horizontal="left" vertical="center" wrapText="1"/>
    </xf>
    <xf numFmtId="184" fontId="34" fillId="0" borderId="4" xfId="39" applyNumberFormat="1" applyFont="1" applyFill="1" applyBorder="1" applyAlignment="1">
      <alignment horizontal="center" vertical="center" wrapText="1"/>
    </xf>
    <xf numFmtId="184" fontId="33" fillId="0" borderId="4" xfId="39" applyNumberFormat="1" applyFont="1" applyFill="1" applyBorder="1" applyAlignment="1">
      <alignment horizontal="center" vertical="center" wrapText="1"/>
    </xf>
    <xf numFmtId="182" fontId="34" fillId="0" borderId="4" xfId="39" applyNumberFormat="1" applyFont="1" applyFill="1" applyBorder="1" applyAlignment="1">
      <alignment horizontal="center" vertical="center" wrapText="1"/>
    </xf>
    <xf numFmtId="182" fontId="33" fillId="0" borderId="4" xfId="39" applyNumberFormat="1" applyFont="1" applyFill="1" applyBorder="1" applyAlignment="1">
      <alignment horizontal="center" vertical="center" wrapText="1"/>
    </xf>
    <xf numFmtId="1" fontId="32" fillId="6" borderId="4" xfId="37" applyNumberFormat="1" applyFont="1" applyFill="1" applyBorder="1" applyAlignment="1">
      <alignment horizontal="center" vertical="center" wrapText="1"/>
    </xf>
    <xf numFmtId="185" fontId="34" fillId="0" borderId="4" xfId="39" applyNumberFormat="1" applyFont="1" applyFill="1" applyBorder="1" applyAlignment="1">
      <alignment horizontal="center" vertical="center" wrapText="1"/>
    </xf>
    <xf numFmtId="185" fontId="33" fillId="0" borderId="4" xfId="39" applyNumberFormat="1" applyFont="1" applyFill="1" applyBorder="1" applyAlignment="1">
      <alignment horizontal="center" vertical="center" wrapText="1"/>
    </xf>
    <xf numFmtId="170" fontId="33" fillId="0" borderId="4" xfId="37" applyNumberFormat="1" applyFont="1" applyFill="1" applyBorder="1" applyAlignment="1">
      <alignment horizontal="center" vertical="center" wrapText="1"/>
    </xf>
    <xf numFmtId="171" fontId="33" fillId="0" borderId="4" xfId="37" applyNumberFormat="1" applyFont="1" applyFill="1" applyBorder="1" applyAlignment="1">
      <alignment horizontal="center" vertical="center" wrapText="1"/>
    </xf>
    <xf numFmtId="0" fontId="47" fillId="0" borderId="4" xfId="37" applyFont="1" applyFill="1" applyBorder="1" applyAlignment="1">
      <alignment vertical="center" wrapText="1"/>
    </xf>
    <xf numFmtId="182" fontId="34" fillId="0" borderId="3" xfId="39" applyNumberFormat="1" applyFont="1" applyFill="1" applyBorder="1" applyAlignment="1">
      <alignment horizontal="center" vertical="center" wrapText="1"/>
    </xf>
    <xf numFmtId="182" fontId="33" fillId="0" borderId="3" xfId="39" applyNumberFormat="1" applyFont="1" applyFill="1" applyBorder="1" applyAlignment="1">
      <alignment horizontal="center" vertical="center" wrapText="1"/>
    </xf>
    <xf numFmtId="0" fontId="57" fillId="4" borderId="0" xfId="37" applyFont="1" applyFill="1" applyBorder="1" applyAlignment="1">
      <alignment horizontal="center" vertical="center" wrapText="1"/>
    </xf>
    <xf numFmtId="0" fontId="32" fillId="0" borderId="4" xfId="37" applyFont="1" applyFill="1" applyBorder="1" applyAlignment="1">
      <alignment horizontal="center" vertical="center" wrapText="1"/>
    </xf>
    <xf numFmtId="0" fontId="33" fillId="0" borderId="4" xfId="37" applyFont="1" applyFill="1" applyBorder="1" applyAlignment="1">
      <alignment horizontal="center" vertical="center" wrapText="1"/>
    </xf>
    <xf numFmtId="0" fontId="33" fillId="0" borderId="0" xfId="37" applyFont="1" applyFill="1" applyBorder="1" applyAlignment="1">
      <alignment horizontal="center" vertical="center" wrapText="1"/>
    </xf>
    <xf numFmtId="0" fontId="32" fillId="0" borderId="4" xfId="37" applyFont="1" applyFill="1" applyBorder="1" applyAlignment="1">
      <alignment horizontal="left" vertical="center" wrapText="1"/>
    </xf>
    <xf numFmtId="0" fontId="32" fillId="0" borderId="0" xfId="37" applyFont="1" applyFill="1" applyBorder="1" applyAlignment="1">
      <alignment horizontal="left" vertical="center" wrapText="1"/>
    </xf>
    <xf numFmtId="184" fontId="34" fillId="0" borderId="4" xfId="39" applyNumberFormat="1" applyFont="1" applyFill="1" applyBorder="1" applyAlignment="1">
      <alignment vertical="center" wrapText="1"/>
    </xf>
    <xf numFmtId="0" fontId="32" fillId="0" borderId="0" xfId="37" applyFont="1" applyFill="1" applyBorder="1" applyAlignment="1">
      <alignment horizontal="center" vertical="center" wrapText="1"/>
    </xf>
    <xf numFmtId="1" fontId="32" fillId="6" borderId="4" xfId="37" applyNumberFormat="1" applyFont="1" applyFill="1" applyBorder="1" applyAlignment="1">
      <alignment vertical="center" wrapText="1"/>
    </xf>
    <xf numFmtId="0" fontId="32" fillId="0" borderId="0" xfId="37" applyFont="1" applyFill="1" applyBorder="1" applyAlignment="1">
      <alignment vertical="center" wrapText="1"/>
    </xf>
    <xf numFmtId="185" fontId="34" fillId="0" borderId="4" xfId="39" applyNumberFormat="1" applyFont="1" applyFill="1" applyBorder="1" applyAlignment="1">
      <alignment vertical="center" wrapText="1"/>
    </xf>
    <xf numFmtId="181" fontId="31" fillId="0" borderId="0" xfId="39" applyNumberFormat="1" applyFont="1" applyFill="1" applyBorder="1" applyAlignment="1">
      <alignment vertical="center" wrapText="1"/>
    </xf>
    <xf numFmtId="170" fontId="33" fillId="0" borderId="4" xfId="37" applyNumberFormat="1" applyFont="1" applyFill="1" applyBorder="1" applyAlignment="1">
      <alignment vertical="center" wrapText="1"/>
    </xf>
    <xf numFmtId="171" fontId="33" fillId="0" borderId="4" xfId="37" applyNumberFormat="1" applyFont="1" applyFill="1" applyBorder="1" applyAlignment="1">
      <alignment vertical="center" wrapText="1"/>
    </xf>
    <xf numFmtId="182" fontId="34" fillId="0" borderId="4" xfId="39" applyNumberFormat="1" applyFont="1" applyFill="1" applyBorder="1" applyAlignment="1">
      <alignment vertical="center" wrapText="1"/>
    </xf>
    <xf numFmtId="182" fontId="34" fillId="0" borderId="3" xfId="39" applyNumberFormat="1" applyFont="1" applyFill="1" applyBorder="1" applyAlignment="1">
      <alignment vertical="center" wrapText="1"/>
    </xf>
    <xf numFmtId="0" fontId="50" fillId="0" borderId="4" xfId="37" applyFont="1" applyFill="1" applyBorder="1" applyAlignment="1">
      <alignment vertical="center" wrapText="1"/>
    </xf>
    <xf numFmtId="0" fontId="47" fillId="0" borderId="0" xfId="37" applyFont="1" applyFill="1" applyBorder="1" applyAlignment="1">
      <alignment vertical="center" wrapText="1"/>
    </xf>
    <xf numFmtId="1" fontId="47" fillId="0" borderId="4" xfId="37" applyNumberFormat="1" applyFont="1" applyFill="1" applyBorder="1" applyAlignment="1">
      <alignment horizontal="center" vertical="center" wrapText="1"/>
    </xf>
    <xf numFmtId="179" fontId="47" fillId="0" borderId="4" xfId="37" applyNumberFormat="1" applyFont="1" applyFill="1" applyBorder="1" applyAlignment="1">
      <alignment horizontal="center" vertical="center" wrapText="1"/>
    </xf>
    <xf numFmtId="0" fontId="58" fillId="0" borderId="0" xfId="37" applyFont="1" applyAlignment="1">
      <alignment horizontal="center"/>
    </xf>
    <xf numFmtId="0" fontId="59" fillId="0" borderId="0" xfId="37" applyFont="1" applyBorder="1"/>
    <xf numFmtId="181" fontId="34" fillId="0" borderId="4" xfId="39" applyNumberFormat="1" applyFont="1" applyFill="1" applyBorder="1" applyAlignment="1">
      <alignment horizontal="center" vertical="center" wrapText="1"/>
    </xf>
    <xf numFmtId="0" fontId="59" fillId="0" borderId="0" xfId="37" applyFont="1"/>
    <xf numFmtId="4" fontId="33" fillId="0" borderId="4" xfId="37" applyNumberFormat="1" applyFont="1" applyFill="1" applyBorder="1" applyAlignment="1">
      <alignment horizontal="center" vertical="center" wrapText="1"/>
    </xf>
    <xf numFmtId="167" fontId="60" fillId="0" borderId="0" xfId="9" applyFont="1" applyAlignment="1">
      <alignment horizontal="center"/>
    </xf>
    <xf numFmtId="0" fontId="55" fillId="0" borderId="0" xfId="10" applyFont="1"/>
    <xf numFmtId="0" fontId="61" fillId="0" borderId="0" xfId="10" applyFont="1" applyFill="1" applyBorder="1" applyAlignment="1">
      <alignment vertical="center" wrapText="1"/>
    </xf>
    <xf numFmtId="0" fontId="34" fillId="0" borderId="0" xfId="0" applyFont="1" applyFill="1" applyBorder="1" applyAlignment="1">
      <alignment horizontal="center" vertical="center" wrapText="1"/>
    </xf>
    <xf numFmtId="0" fontId="34" fillId="0" borderId="0" xfId="0" applyFont="1" applyFill="1" applyBorder="1" applyAlignment="1">
      <alignment horizontal="left" vertical="center" wrapText="1"/>
    </xf>
    <xf numFmtId="0" fontId="34" fillId="0" borderId="0" xfId="0" applyFont="1" applyFill="1" applyBorder="1" applyAlignment="1">
      <alignment vertical="center" wrapText="1"/>
    </xf>
    <xf numFmtId="0" fontId="32" fillId="5" borderId="4" xfId="10" applyFont="1" applyFill="1" applyBorder="1" applyAlignment="1">
      <alignment horizontal="center" vertical="center" wrapText="1"/>
    </xf>
    <xf numFmtId="4" fontId="34" fillId="0" borderId="4" xfId="0" applyNumberFormat="1" applyFont="1" applyFill="1" applyBorder="1" applyAlignment="1">
      <alignment horizontal="center" vertical="center" wrapText="1"/>
    </xf>
    <xf numFmtId="4" fontId="34" fillId="0" borderId="4" xfId="0" quotePrefix="1" applyNumberFormat="1" applyFont="1" applyFill="1" applyBorder="1" applyAlignment="1">
      <alignment horizontal="center" vertical="center" wrapText="1"/>
    </xf>
    <xf numFmtId="0" fontId="34" fillId="0" borderId="0" xfId="10" applyFont="1" applyFill="1" applyBorder="1" applyAlignment="1">
      <alignment vertical="center" wrapText="1"/>
    </xf>
    <xf numFmtId="175" fontId="34" fillId="0" borderId="4" xfId="0" quotePrefix="1" applyNumberFormat="1" applyFont="1" applyFill="1" applyBorder="1" applyAlignment="1">
      <alignment horizontal="center" vertical="center" wrapText="1"/>
    </xf>
    <xf numFmtId="166" fontId="34" fillId="0" borderId="0" xfId="10" applyNumberFormat="1" applyFont="1" applyFill="1" applyBorder="1" applyAlignment="1">
      <alignment vertical="center" wrapText="1"/>
    </xf>
    <xf numFmtId="0" fontId="31" fillId="0" borderId="0" xfId="10" applyFont="1" applyFill="1" applyBorder="1" applyAlignment="1">
      <alignment vertical="center" wrapText="1"/>
    </xf>
    <xf numFmtId="166" fontId="31" fillId="0" borderId="0" xfId="10" applyNumberFormat="1" applyFont="1" applyFill="1" applyBorder="1" applyAlignment="1">
      <alignment vertical="center" wrapText="1"/>
    </xf>
    <xf numFmtId="168" fontId="31" fillId="0" borderId="0" xfId="10" applyNumberFormat="1" applyFont="1" applyFill="1" applyBorder="1" applyAlignment="1">
      <alignment vertical="center" wrapText="1"/>
    </xf>
    <xf numFmtId="169" fontId="31" fillId="0" borderId="0" xfId="10" applyNumberFormat="1" applyFont="1" applyFill="1" applyBorder="1" applyAlignment="1">
      <alignment vertical="center" wrapText="1"/>
    </xf>
    <xf numFmtId="171" fontId="31" fillId="0" borderId="0" xfId="10" applyNumberFormat="1" applyFont="1" applyFill="1" applyBorder="1" applyAlignment="1">
      <alignment vertical="center" wrapText="1"/>
    </xf>
    <xf numFmtId="0" fontId="31" fillId="0" borderId="0" xfId="0" applyFont="1" applyFill="1" applyBorder="1" applyAlignment="1">
      <alignment vertical="center" wrapText="1"/>
    </xf>
    <xf numFmtId="169" fontId="31" fillId="0" borderId="0" xfId="0" applyNumberFormat="1" applyFont="1" applyFill="1" applyBorder="1" applyAlignment="1">
      <alignment vertical="center" wrapText="1"/>
    </xf>
    <xf numFmtId="2" fontId="31" fillId="0" borderId="0" xfId="0" applyNumberFormat="1" applyFont="1" applyFill="1" applyBorder="1" applyAlignment="1">
      <alignment vertical="center" wrapText="1"/>
    </xf>
    <xf numFmtId="167" fontId="31" fillId="0" borderId="0" xfId="10" applyNumberFormat="1" applyFont="1" applyFill="1" applyBorder="1" applyAlignment="1">
      <alignment vertical="center" wrapText="1"/>
    </xf>
    <xf numFmtId="2" fontId="31" fillId="0" borderId="0" xfId="10" applyNumberFormat="1" applyFont="1" applyFill="1" applyBorder="1" applyAlignment="1">
      <alignment vertical="center" wrapText="1"/>
    </xf>
    <xf numFmtId="0" fontId="32" fillId="5" borderId="4" xfId="0" applyFont="1" applyFill="1" applyBorder="1" applyAlignment="1">
      <alignment horizontal="center" vertical="center" wrapText="1"/>
    </xf>
    <xf numFmtId="0" fontId="31" fillId="0" borderId="0" xfId="10" applyFont="1" applyFill="1" applyBorder="1" applyAlignment="1">
      <alignment horizontal="left" vertical="center" wrapText="1"/>
    </xf>
    <xf numFmtId="178" fontId="34" fillId="0" borderId="4" xfId="0" applyNumberFormat="1" applyFont="1" applyFill="1" applyBorder="1" applyAlignment="1">
      <alignment horizontal="center" vertical="center" wrapText="1"/>
    </xf>
    <xf numFmtId="2" fontId="34" fillId="0" borderId="4" xfId="0" applyNumberFormat="1" applyFont="1" applyFill="1" applyBorder="1" applyAlignment="1">
      <alignment horizontal="center" vertical="center" wrapText="1"/>
    </xf>
    <xf numFmtId="169" fontId="34" fillId="0" borderId="4" xfId="0" applyNumberFormat="1" applyFont="1" applyFill="1" applyBorder="1" applyAlignment="1">
      <alignment horizontal="center" vertical="center" wrapText="1"/>
    </xf>
    <xf numFmtId="0" fontId="34" fillId="0" borderId="4" xfId="0" applyFont="1" applyFill="1" applyBorder="1" applyAlignment="1">
      <alignment horizontal="center" vertical="center" wrapText="1"/>
    </xf>
    <xf numFmtId="0" fontId="55" fillId="0" borderId="0" xfId="11" applyFont="1"/>
    <xf numFmtId="0" fontId="32" fillId="5" borderId="4" xfId="11" applyFont="1" applyFill="1" applyBorder="1" applyAlignment="1">
      <alignment horizontal="center" vertical="center" wrapText="1"/>
    </xf>
    <xf numFmtId="0" fontId="31" fillId="0" borderId="0" xfId="11" applyFont="1" applyFill="1" applyBorder="1" applyAlignment="1">
      <alignment horizontal="fill" vertical="center" wrapText="1"/>
    </xf>
    <xf numFmtId="0" fontId="33" fillId="0" borderId="0" xfId="11" applyFont="1" applyFill="1" applyBorder="1" applyAlignment="1">
      <alignment vertical="center" wrapText="1"/>
    </xf>
    <xf numFmtId="0" fontId="34" fillId="0" borderId="0" xfId="11" quotePrefix="1" applyFont="1" applyFill="1" applyBorder="1" applyAlignment="1">
      <alignment horizontal="center" vertical="center" wrapText="1"/>
    </xf>
    <xf numFmtId="0" fontId="34" fillId="0" borderId="0" xfId="11" applyFont="1" applyFill="1" applyBorder="1" applyAlignment="1">
      <alignment vertical="center" wrapText="1"/>
    </xf>
    <xf numFmtId="0" fontId="37" fillId="0" borderId="0" xfId="11" quotePrefix="1" applyFont="1" applyFill="1" applyBorder="1" applyAlignment="1">
      <alignment vertical="center" wrapText="1"/>
    </xf>
    <xf numFmtId="175" fontId="34" fillId="0" borderId="4" xfId="0" quotePrefix="1" applyNumberFormat="1" applyFont="1" applyFill="1" applyBorder="1" applyAlignment="1">
      <alignment horizontal="right" vertical="center" wrapText="1"/>
    </xf>
    <xf numFmtId="0" fontId="31" fillId="0" borderId="0" xfId="11" applyFont="1" applyFill="1" applyBorder="1" applyAlignment="1">
      <alignment vertical="center" wrapText="1"/>
    </xf>
    <xf numFmtId="166" fontId="31" fillId="0" borderId="0" xfId="11" applyNumberFormat="1" applyFont="1" applyFill="1" applyBorder="1" applyAlignment="1">
      <alignment vertical="center" wrapText="1"/>
    </xf>
    <xf numFmtId="167" fontId="62" fillId="0" borderId="0" xfId="9" applyFont="1"/>
    <xf numFmtId="167" fontId="62" fillId="0" borderId="0" xfId="9" applyFont="1" applyAlignment="1">
      <alignment horizontal="center"/>
    </xf>
    <xf numFmtId="0" fontId="57" fillId="0" borderId="0" xfId="11" quotePrefix="1" applyFont="1"/>
    <xf numFmtId="0" fontId="34" fillId="0" borderId="0" xfId="11" applyFont="1" applyFill="1" applyBorder="1" applyAlignment="1">
      <alignment horizontal="center" vertical="center" wrapText="1"/>
    </xf>
    <xf numFmtId="0" fontId="34" fillId="0" borderId="4" xfId="0" applyFont="1" applyFill="1" applyBorder="1" applyAlignment="1">
      <alignment vertical="center" wrapText="1"/>
    </xf>
    <xf numFmtId="0" fontId="49" fillId="0" borderId="0" xfId="11" applyFont="1" applyFill="1" applyBorder="1" applyAlignment="1">
      <alignment vertical="center" wrapText="1"/>
    </xf>
    <xf numFmtId="166" fontId="46" fillId="0" borderId="0" xfId="12" quotePrefix="1" applyFont="1" applyFill="1" applyBorder="1" applyAlignment="1">
      <alignment horizontal="center" vertical="center" wrapText="1"/>
    </xf>
    <xf numFmtId="166" fontId="33" fillId="0" borderId="0" xfId="12" applyFont="1" applyFill="1" applyBorder="1" applyAlignment="1">
      <alignment vertical="center" wrapText="1"/>
    </xf>
    <xf numFmtId="166" fontId="34" fillId="0" borderId="0" xfId="12" applyFont="1" applyFill="1" applyBorder="1" applyAlignment="1">
      <alignment vertical="center" wrapText="1"/>
    </xf>
    <xf numFmtId="166" fontId="34" fillId="0" borderId="0" xfId="12" applyFont="1" applyFill="1" applyBorder="1" applyAlignment="1">
      <alignment horizontal="left" vertical="center" wrapText="1"/>
    </xf>
    <xf numFmtId="170" fontId="33" fillId="0" borderId="4" xfId="0" quotePrefix="1" applyNumberFormat="1" applyFont="1" applyFill="1" applyBorder="1" applyAlignment="1">
      <alignment horizontal="center" vertical="center" wrapText="1"/>
    </xf>
    <xf numFmtId="170" fontId="34" fillId="0" borderId="4" xfId="0" applyNumberFormat="1" applyFont="1" applyFill="1" applyBorder="1" applyAlignment="1">
      <alignment vertical="center" wrapText="1"/>
    </xf>
    <xf numFmtId="170" fontId="34" fillId="0" borderId="4" xfId="0" quotePrefix="1" applyNumberFormat="1" applyFont="1" applyFill="1" applyBorder="1" applyAlignment="1">
      <alignment horizontal="center" vertical="center" wrapText="1"/>
    </xf>
    <xf numFmtId="170" fontId="34" fillId="0" borderId="4" xfId="0" quotePrefix="1" applyNumberFormat="1" applyFont="1" applyFill="1" applyBorder="1" applyAlignment="1">
      <alignment horizontal="right" vertical="center" wrapText="1"/>
    </xf>
    <xf numFmtId="170" fontId="34" fillId="0" borderId="4" xfId="0" applyNumberFormat="1" applyFont="1" applyFill="1" applyBorder="1" applyAlignment="1">
      <alignment horizontal="center" vertical="center" wrapText="1"/>
    </xf>
    <xf numFmtId="170" fontId="33" fillId="0" borderId="4" xfId="0" applyNumberFormat="1" applyFont="1" applyFill="1" applyBorder="1" applyAlignment="1">
      <alignment horizontal="center" vertical="center" wrapText="1"/>
    </xf>
    <xf numFmtId="170" fontId="34" fillId="0" borderId="4" xfId="0" applyNumberFormat="1" applyFont="1" applyFill="1" applyBorder="1" applyAlignment="1">
      <alignment horizontal="right" vertical="center" wrapText="1"/>
    </xf>
    <xf numFmtId="166" fontId="31" fillId="0" borderId="0" xfId="12" applyFont="1" applyFill="1" applyBorder="1" applyAlignment="1">
      <alignment vertical="center" wrapText="1"/>
    </xf>
    <xf numFmtId="166" fontId="32" fillId="0" borderId="0" xfId="12" applyFont="1" applyFill="1" applyBorder="1" applyAlignment="1">
      <alignment vertical="center" wrapText="1"/>
    </xf>
    <xf numFmtId="166" fontId="46" fillId="0" borderId="0" xfId="12" applyFont="1" applyFill="1" applyBorder="1" applyAlignment="1">
      <alignment horizontal="center" vertical="center" wrapText="1"/>
    </xf>
    <xf numFmtId="0" fontId="55" fillId="0" borderId="0" xfId="0" applyFont="1"/>
    <xf numFmtId="0" fontId="55" fillId="0" borderId="0" xfId="13" applyFont="1"/>
    <xf numFmtId="166" fontId="62" fillId="0" borderId="0" xfId="12" applyFont="1" applyAlignment="1">
      <alignment horizontal="center"/>
    </xf>
    <xf numFmtId="0" fontId="31" fillId="0" borderId="4" xfId="13" applyFont="1" applyFill="1" applyBorder="1" applyAlignment="1">
      <alignment vertical="center" wrapText="1"/>
    </xf>
    <xf numFmtId="170" fontId="31" fillId="0" borderId="4" xfId="13" applyNumberFormat="1" applyFont="1" applyFill="1" applyBorder="1" applyAlignment="1">
      <alignment horizontal="left" vertical="center" wrapText="1"/>
    </xf>
    <xf numFmtId="175" fontId="31" fillId="0" borderId="0" xfId="0" quotePrefix="1" applyNumberFormat="1" applyFont="1" applyFill="1" applyBorder="1" applyAlignment="1">
      <alignment horizontal="left" vertical="center" wrapText="1"/>
    </xf>
    <xf numFmtId="0" fontId="32" fillId="5" borderId="4" xfId="13" applyFont="1" applyFill="1" applyBorder="1" applyAlignment="1">
      <alignment horizontal="center" vertical="center" wrapText="1"/>
    </xf>
    <xf numFmtId="170" fontId="31" fillId="0" borderId="4" xfId="13" applyNumberFormat="1" applyFont="1" applyFill="1" applyBorder="1" applyAlignment="1">
      <alignment horizontal="center" vertical="center" wrapText="1"/>
    </xf>
    <xf numFmtId="170" fontId="31" fillId="0" borderId="4" xfId="0" quotePrefix="1" applyNumberFormat="1" applyFont="1" applyFill="1" applyBorder="1" applyAlignment="1">
      <alignment horizontal="center" vertical="center" wrapText="1"/>
    </xf>
    <xf numFmtId="175" fontId="31" fillId="0" borderId="0" xfId="0" quotePrefix="1" applyNumberFormat="1" applyFont="1" applyFill="1" applyBorder="1" applyAlignment="1">
      <alignment horizontal="right" vertical="center" wrapText="1"/>
    </xf>
    <xf numFmtId="0" fontId="31" fillId="0" borderId="0" xfId="13" applyFont="1" applyFill="1" applyBorder="1" applyAlignment="1">
      <alignment vertical="center" wrapText="1"/>
    </xf>
    <xf numFmtId="4" fontId="31" fillId="0" borderId="4" xfId="13" applyNumberFormat="1" applyFont="1" applyFill="1" applyBorder="1" applyAlignment="1">
      <alignment horizontal="center" vertical="center" wrapText="1"/>
    </xf>
    <xf numFmtId="0" fontId="31" fillId="0" borderId="4" xfId="0" applyFont="1" applyFill="1" applyBorder="1" applyAlignment="1">
      <alignment vertical="center" wrapText="1"/>
    </xf>
    <xf numFmtId="166" fontId="62" fillId="0" borderId="0" xfId="12" applyFont="1"/>
    <xf numFmtId="0" fontId="57" fillId="0" borderId="0" xfId="13" quotePrefix="1" applyFont="1" applyAlignment="1">
      <alignment vertical="center"/>
    </xf>
    <xf numFmtId="0" fontId="49" fillId="0" borderId="0" xfId="13" quotePrefix="1" applyFont="1" applyFill="1" applyBorder="1" applyAlignment="1">
      <alignment vertical="center" wrapText="1"/>
    </xf>
    <xf numFmtId="0" fontId="46" fillId="0" borderId="0" xfId="3" applyFont="1" applyFill="1" applyBorder="1" applyAlignment="1">
      <alignment horizontal="center" vertical="center" wrapText="1"/>
    </xf>
    <xf numFmtId="1" fontId="34" fillId="0" borderId="0" xfId="3" applyNumberFormat="1" applyFont="1" applyFill="1" applyBorder="1" applyAlignment="1">
      <alignment horizontal="center" vertical="center" wrapText="1"/>
    </xf>
    <xf numFmtId="1" fontId="34" fillId="0" borderId="0" xfId="3" applyNumberFormat="1" applyFont="1" applyFill="1" applyBorder="1" applyAlignment="1">
      <alignment horizontal="left" vertical="center" wrapText="1"/>
    </xf>
    <xf numFmtId="1" fontId="34" fillId="0" borderId="0" xfId="3" applyNumberFormat="1" applyFont="1" applyFill="1" applyBorder="1" applyAlignment="1">
      <alignment vertical="center" wrapText="1"/>
    </xf>
    <xf numFmtId="1" fontId="31" fillId="0" borderId="0" xfId="3" applyNumberFormat="1" applyFont="1" applyFill="1" applyBorder="1" applyAlignment="1">
      <alignment vertical="center" wrapText="1"/>
    </xf>
    <xf numFmtId="175" fontId="34" fillId="0" borderId="4" xfId="3" applyNumberFormat="1" applyFont="1" applyFill="1" applyBorder="1" applyAlignment="1">
      <alignment horizontal="center" vertical="center" wrapText="1"/>
    </xf>
    <xf numFmtId="0" fontId="34" fillId="0" borderId="0" xfId="3" applyFont="1" applyFill="1" applyBorder="1" applyAlignment="1">
      <alignment vertical="center" wrapText="1"/>
    </xf>
    <xf numFmtId="0" fontId="31" fillId="0" borderId="0" xfId="3" applyFont="1" applyFill="1" applyBorder="1" applyAlignment="1">
      <alignment vertical="center" wrapText="1"/>
    </xf>
    <xf numFmtId="1" fontId="34" fillId="0" borderId="0" xfId="3" quotePrefix="1" applyNumberFormat="1" applyFont="1" applyFill="1" applyBorder="1" applyAlignment="1">
      <alignment horizontal="center" vertical="center" wrapText="1"/>
    </xf>
    <xf numFmtId="1" fontId="34" fillId="0" borderId="0" xfId="3" quotePrefix="1" applyNumberFormat="1" applyFont="1" applyFill="1" applyBorder="1" applyAlignment="1">
      <alignment horizontal="left" vertical="center" wrapText="1"/>
    </xf>
    <xf numFmtId="0" fontId="55" fillId="2" borderId="0" xfId="3" applyFont="1"/>
    <xf numFmtId="175" fontId="34" fillId="0" borderId="0" xfId="3" applyNumberFormat="1" applyFont="1" applyFill="1" applyBorder="1" applyAlignment="1">
      <alignment horizontal="right" vertical="center" wrapText="1"/>
    </xf>
    <xf numFmtId="0" fontId="31" fillId="0" borderId="0" xfId="3" applyFont="1" applyFill="1" applyBorder="1" applyAlignment="1">
      <alignment horizontal="center" vertical="center" wrapText="1"/>
    </xf>
    <xf numFmtId="170" fontId="34" fillId="0" borderId="0" xfId="3" applyNumberFormat="1" applyFont="1" applyFill="1" applyBorder="1" applyAlignment="1">
      <alignment vertical="center" wrapText="1"/>
    </xf>
    <xf numFmtId="49" fontId="31" fillId="0" borderId="0" xfId="3" applyNumberFormat="1" applyFont="1" applyFill="1" applyBorder="1" applyAlignment="1">
      <alignment horizontal="left" vertical="center" wrapText="1"/>
    </xf>
    <xf numFmtId="0" fontId="32" fillId="5" borderId="0" xfId="3" applyFont="1" applyFill="1" applyBorder="1" applyAlignment="1">
      <alignment horizontal="center" vertical="center" wrapText="1"/>
    </xf>
    <xf numFmtId="0" fontId="33" fillId="0" borderId="0" xfId="3" applyFont="1" applyFill="1" applyBorder="1" applyAlignment="1">
      <alignment horizontal="left" vertical="center" wrapText="1"/>
    </xf>
    <xf numFmtId="1" fontId="32" fillId="5" borderId="4" xfId="3" applyNumberFormat="1" applyFont="1" applyFill="1" applyBorder="1" applyAlignment="1">
      <alignment horizontal="center" vertical="center" wrapText="1"/>
    </xf>
    <xf numFmtId="175" fontId="33" fillId="0" borderId="4" xfId="3" applyNumberFormat="1" applyFont="1" applyFill="1" applyBorder="1" applyAlignment="1">
      <alignment horizontal="center" vertical="center" wrapText="1"/>
    </xf>
    <xf numFmtId="0" fontId="32" fillId="5" borderId="4" xfId="3" applyFont="1" applyFill="1" applyBorder="1" applyAlignment="1">
      <alignment horizontal="center" vertical="center" wrapText="1"/>
    </xf>
    <xf numFmtId="0" fontId="32" fillId="0" borderId="0" xfId="3" applyFont="1" applyFill="1" applyBorder="1" applyAlignment="1">
      <alignment vertical="center" wrapText="1"/>
    </xf>
    <xf numFmtId="0" fontId="57" fillId="2" borderId="0" xfId="3" applyFont="1" applyAlignment="1">
      <alignment vertical="distributed"/>
    </xf>
    <xf numFmtId="0" fontId="33" fillId="0" borderId="0" xfId="3" applyFont="1" applyFill="1" applyBorder="1" applyAlignment="1">
      <alignment vertical="center" wrapText="1"/>
    </xf>
    <xf numFmtId="0" fontId="63" fillId="0" borderId="0" xfId="3" applyFont="1" applyFill="1" applyBorder="1" applyAlignment="1">
      <alignment vertical="center" wrapText="1"/>
    </xf>
    <xf numFmtId="1" fontId="63" fillId="0" borderId="0" xfId="3" applyNumberFormat="1" applyFont="1" applyFill="1" applyBorder="1" applyAlignment="1">
      <alignment vertical="center" wrapText="1"/>
    </xf>
    <xf numFmtId="1" fontId="31" fillId="0" borderId="0" xfId="3" applyNumberFormat="1" applyFont="1" applyFill="1" applyBorder="1" applyAlignment="1">
      <alignment horizontal="left" vertical="center" wrapText="1"/>
    </xf>
    <xf numFmtId="175" fontId="34" fillId="0" borderId="4" xfId="3" applyNumberFormat="1" applyFont="1" applyFill="1" applyBorder="1" applyAlignment="1">
      <alignment horizontal="right" vertical="center" wrapText="1"/>
    </xf>
    <xf numFmtId="176" fontId="33" fillId="0" borderId="4" xfId="3" applyNumberFormat="1" applyFont="1" applyFill="1" applyBorder="1" applyAlignment="1">
      <alignment horizontal="center" vertical="center" wrapText="1"/>
    </xf>
    <xf numFmtId="176" fontId="34" fillId="0" borderId="4" xfId="3" applyNumberFormat="1" applyFont="1" applyFill="1" applyBorder="1" applyAlignment="1">
      <alignment horizontal="center" vertical="center" wrapText="1"/>
    </xf>
    <xf numFmtId="176" fontId="34" fillId="0" borderId="4" xfId="3" applyNumberFormat="1" applyFont="1" applyFill="1" applyBorder="1" applyAlignment="1">
      <alignment horizontal="right" vertical="center" wrapText="1"/>
    </xf>
    <xf numFmtId="4" fontId="32" fillId="0" borderId="0" xfId="3" applyNumberFormat="1" applyFont="1" applyFill="1" applyBorder="1" applyAlignment="1">
      <alignment vertical="center" wrapText="1"/>
    </xf>
    <xf numFmtId="0" fontId="34" fillId="0" borderId="0" xfId="3" applyFont="1" applyFill="1" applyBorder="1" applyAlignment="1">
      <alignment horizontal="left" vertical="center" wrapText="1"/>
    </xf>
    <xf numFmtId="0" fontId="62" fillId="2" borderId="0" xfId="3" applyFont="1" applyAlignment="1">
      <alignment vertical="center" wrapText="1"/>
    </xf>
    <xf numFmtId="0" fontId="55" fillId="2" borderId="0" xfId="0" applyFont="1" applyFill="1"/>
    <xf numFmtId="0" fontId="49" fillId="0" borderId="0" xfId="3" applyFont="1" applyFill="1" applyBorder="1" applyAlignment="1">
      <alignment vertical="center" wrapText="1"/>
    </xf>
    <xf numFmtId="0" fontId="55" fillId="0" borderId="0" xfId="3" applyFont="1" applyFill="1"/>
    <xf numFmtId="0" fontId="32" fillId="0" borderId="0" xfId="3" applyFont="1" applyFill="1" applyBorder="1" applyAlignment="1">
      <alignment horizontal="fill" vertical="center" wrapText="1"/>
    </xf>
    <xf numFmtId="0" fontId="32" fillId="5" borderId="0" xfId="3" applyFont="1" applyFill="1" applyBorder="1" applyAlignment="1">
      <alignment vertical="center" wrapText="1"/>
    </xf>
    <xf numFmtId="49" fontId="34" fillId="0" borderId="0" xfId="3" applyNumberFormat="1" applyFont="1" applyFill="1" applyBorder="1" applyAlignment="1">
      <alignment vertical="center" wrapText="1"/>
    </xf>
    <xf numFmtId="3" fontId="34" fillId="0" borderId="0" xfId="3" applyNumberFormat="1" applyFont="1" applyFill="1" applyBorder="1" applyAlignment="1">
      <alignment horizontal="center" vertical="center" wrapText="1"/>
    </xf>
    <xf numFmtId="3" fontId="34" fillId="0" borderId="0" xfId="3" applyNumberFormat="1" applyFont="1" applyFill="1" applyBorder="1" applyAlignment="1">
      <alignment horizontal="left" vertical="center" wrapText="1"/>
    </xf>
    <xf numFmtId="177" fontId="34" fillId="0" borderId="4" xfId="3" applyNumberFormat="1" applyFont="1" applyFill="1" applyBorder="1" applyAlignment="1">
      <alignment horizontal="right" vertical="center" wrapText="1"/>
    </xf>
    <xf numFmtId="181" fontId="34" fillId="0" borderId="4" xfId="31" applyNumberFormat="1" applyFont="1" applyFill="1" applyBorder="1" applyAlignment="1" applyProtection="1">
      <alignment horizontal="center" vertical="center" wrapText="1"/>
    </xf>
    <xf numFmtId="181" fontId="34" fillId="0" borderId="4" xfId="31" applyNumberFormat="1" applyFont="1" applyFill="1" applyBorder="1" applyAlignment="1">
      <alignment horizontal="center" vertical="center" wrapText="1"/>
    </xf>
    <xf numFmtId="169" fontId="34" fillId="0" borderId="4" xfId="3" applyNumberFormat="1" applyFont="1" applyFill="1" applyBorder="1" applyAlignment="1">
      <alignment horizontal="center" vertical="center" wrapText="1"/>
    </xf>
    <xf numFmtId="3" fontId="31" fillId="0" borderId="0" xfId="3" applyNumberFormat="1" applyFont="1" applyFill="1" applyBorder="1" applyAlignment="1">
      <alignment vertical="center" wrapText="1"/>
    </xf>
    <xf numFmtId="169" fontId="31" fillId="0" borderId="0" xfId="3" applyNumberFormat="1" applyFont="1" applyFill="1" applyBorder="1" applyAlignment="1">
      <alignment vertical="center" wrapText="1"/>
    </xf>
    <xf numFmtId="0" fontId="57" fillId="0" borderId="0" xfId="3" applyFont="1" applyFill="1"/>
    <xf numFmtId="0" fontId="31" fillId="0" borderId="0" xfId="3" applyFont="1" applyFill="1" applyBorder="1" applyAlignment="1">
      <alignment horizontal="fill" vertical="center" wrapText="1"/>
    </xf>
    <xf numFmtId="177" fontId="34" fillId="0" borderId="0" xfId="3" applyNumberFormat="1" applyFont="1" applyFill="1" applyBorder="1" applyAlignment="1">
      <alignment horizontal="left" vertical="center" wrapText="1"/>
    </xf>
    <xf numFmtId="177" fontId="33" fillId="0" borderId="4" xfId="3" applyNumberFormat="1" applyFont="1" applyFill="1" applyBorder="1" applyAlignment="1">
      <alignment horizontal="center" vertical="center" wrapText="1"/>
    </xf>
    <xf numFmtId="177" fontId="34" fillId="0" borderId="4" xfId="3" applyNumberFormat="1" applyFont="1" applyFill="1" applyBorder="1" applyAlignment="1">
      <alignment horizontal="center" vertical="center" wrapText="1"/>
    </xf>
    <xf numFmtId="177" fontId="31" fillId="0" borderId="0" xfId="3" applyNumberFormat="1" applyFont="1" applyFill="1" applyBorder="1" applyAlignment="1">
      <alignment vertical="center" wrapText="1"/>
    </xf>
    <xf numFmtId="0" fontId="32" fillId="5" borderId="4" xfId="17" applyFont="1" applyFill="1" applyBorder="1" applyAlignment="1">
      <alignment horizontal="center" vertical="center" wrapText="1"/>
    </xf>
    <xf numFmtId="0" fontId="49" fillId="0" borderId="0" xfId="17" applyFont="1" applyFill="1" applyBorder="1" applyAlignment="1">
      <alignment horizontal="center" vertical="center" wrapText="1"/>
    </xf>
    <xf numFmtId="0" fontId="34" fillId="0" borderId="0" xfId="17" applyFont="1" applyFill="1" applyBorder="1" applyAlignment="1">
      <alignment horizontal="left" vertical="center" wrapText="1"/>
    </xf>
    <xf numFmtId="0" fontId="34" fillId="0" borderId="0" xfId="17" applyFont="1" applyFill="1" applyBorder="1" applyAlignment="1">
      <alignment vertical="center" wrapText="1"/>
    </xf>
    <xf numFmtId="0" fontId="38" fillId="0" borderId="0" xfId="40" applyFont="1" applyFill="1" applyBorder="1" applyAlignment="1">
      <alignment vertical="center" wrapText="1"/>
    </xf>
    <xf numFmtId="0" fontId="34" fillId="0" borderId="0" xfId="0" quotePrefix="1" applyFont="1" applyFill="1" applyBorder="1" applyAlignment="1">
      <alignment horizontal="left" vertical="center" wrapText="1"/>
    </xf>
    <xf numFmtId="3" fontId="34" fillId="0" borderId="4" xfId="0" applyNumberFormat="1" applyFont="1" applyFill="1" applyBorder="1" applyAlignment="1">
      <alignment horizontal="center" vertical="center" wrapText="1"/>
    </xf>
    <xf numFmtId="175" fontId="34" fillId="0" borderId="4" xfId="0" applyNumberFormat="1" applyFont="1" applyFill="1" applyBorder="1" applyAlignment="1">
      <alignment horizontal="right" vertical="center" wrapText="1"/>
    </xf>
    <xf numFmtId="175" fontId="34" fillId="0" borderId="4" xfId="0" applyNumberFormat="1" applyFont="1" applyFill="1" applyBorder="1" applyAlignment="1">
      <alignment horizontal="center" vertical="center" wrapText="1"/>
    </xf>
    <xf numFmtId="3" fontId="34" fillId="0" borderId="4" xfId="0" applyNumberFormat="1" applyFont="1" applyFill="1" applyBorder="1" applyAlignment="1">
      <alignment horizontal="right" vertical="center" wrapText="1"/>
    </xf>
    <xf numFmtId="3" fontId="34" fillId="0" borderId="4" xfId="17" applyNumberFormat="1" applyFont="1" applyFill="1" applyBorder="1" applyAlignment="1">
      <alignment horizontal="right" vertical="center" wrapText="1"/>
    </xf>
    <xf numFmtId="3" fontId="34" fillId="0" borderId="4" xfId="17" applyNumberFormat="1" applyFont="1" applyFill="1" applyBorder="1" applyAlignment="1">
      <alignment horizontal="center" vertical="center" wrapText="1"/>
    </xf>
    <xf numFmtId="179" fontId="34" fillId="0" borderId="4" xfId="17" applyNumberFormat="1" applyFont="1" applyFill="1" applyBorder="1" applyAlignment="1">
      <alignment horizontal="center" vertical="center" wrapText="1"/>
    </xf>
    <xf numFmtId="179" fontId="34" fillId="0" borderId="4" xfId="17" applyNumberFormat="1" applyFont="1" applyFill="1" applyBorder="1" applyAlignment="1">
      <alignment horizontal="right" vertical="center" wrapText="1"/>
    </xf>
    <xf numFmtId="0" fontId="44" fillId="0" borderId="0" xfId="19" applyFont="1"/>
    <xf numFmtId="0" fontId="55" fillId="0" borderId="0" xfId="19" applyFont="1"/>
    <xf numFmtId="0" fontId="55" fillId="0" borderId="0" xfId="18" applyFont="1"/>
    <xf numFmtId="0" fontId="40" fillId="5" borderId="4" xfId="28" applyFont="1" applyFill="1" applyBorder="1" applyAlignment="1">
      <alignment horizontal="center" vertical="center" wrapText="1"/>
    </xf>
    <xf numFmtId="0" fontId="52" fillId="0" borderId="0" xfId="18" applyFont="1" applyFill="1" applyBorder="1" applyAlignment="1">
      <alignment horizontal="fill" vertical="center" wrapText="1"/>
    </xf>
    <xf numFmtId="0" fontId="34" fillId="0" borderId="0" xfId="28" applyFont="1" applyFill="1" applyBorder="1" applyAlignment="1">
      <alignment vertical="center" wrapText="1"/>
    </xf>
    <xf numFmtId="0" fontId="34" fillId="0" borderId="0" xfId="28" applyFont="1" applyFill="1" applyBorder="1" applyAlignment="1">
      <alignment horizontal="left" vertical="center" wrapText="1"/>
    </xf>
    <xf numFmtId="0" fontId="41" fillId="5" borderId="0" xfId="28" applyFont="1" applyFill="1" applyBorder="1" applyAlignment="1">
      <alignment horizontal="left" vertical="center" wrapText="1"/>
    </xf>
    <xf numFmtId="0" fontId="34" fillId="0" borderId="0" xfId="18" applyFont="1" applyFill="1" applyBorder="1" applyAlignment="1">
      <alignment horizontal="right" vertical="center" wrapText="1"/>
    </xf>
    <xf numFmtId="0" fontId="52" fillId="0" borderId="0" xfId="18" applyFont="1" applyFill="1" applyBorder="1" applyAlignment="1">
      <alignment horizontal="right" vertical="center" wrapText="1"/>
    </xf>
    <xf numFmtId="0" fontId="34" fillId="0" borderId="4" xfId="28" applyFont="1" applyFill="1" applyBorder="1" applyAlignment="1">
      <alignment horizontal="right" vertical="center" wrapText="1"/>
    </xf>
    <xf numFmtId="3" fontId="34" fillId="0" borderId="4" xfId="28" applyNumberFormat="1" applyFont="1" applyFill="1" applyBorder="1" applyAlignment="1">
      <alignment horizontal="center" vertical="center" wrapText="1"/>
    </xf>
    <xf numFmtId="3" fontId="34" fillId="0" borderId="4" xfId="28" applyNumberFormat="1" applyFont="1" applyFill="1" applyBorder="1" applyAlignment="1">
      <alignment horizontal="right" vertical="center" wrapText="1"/>
    </xf>
    <xf numFmtId="3" fontId="41" fillId="5" borderId="4" xfId="28" applyNumberFormat="1" applyFont="1" applyFill="1" applyBorder="1" applyAlignment="1">
      <alignment horizontal="center" vertical="center" wrapText="1"/>
    </xf>
    <xf numFmtId="169" fontId="34" fillId="0" borderId="4" xfId="28" applyNumberFormat="1" applyFont="1" applyFill="1" applyBorder="1" applyAlignment="1">
      <alignment horizontal="center" vertical="center" wrapText="1"/>
    </xf>
    <xf numFmtId="170" fontId="34" fillId="0" borderId="4" xfId="28" applyNumberFormat="1" applyFont="1" applyFill="1" applyBorder="1" applyAlignment="1">
      <alignment horizontal="center" vertical="center" wrapText="1"/>
    </xf>
    <xf numFmtId="169" fontId="34" fillId="0" borderId="4" xfId="28" applyNumberFormat="1" applyFont="1" applyFill="1" applyBorder="1" applyAlignment="1">
      <alignment horizontal="right" vertical="center" wrapText="1"/>
    </xf>
    <xf numFmtId="169" fontId="41" fillId="5" borderId="4" xfId="28" applyNumberFormat="1" applyFont="1" applyFill="1" applyBorder="1" applyAlignment="1">
      <alignment horizontal="center" vertical="center" wrapText="1"/>
    </xf>
    <xf numFmtId="0" fontId="34" fillId="0" borderId="0" xfId="18" applyFont="1" applyFill="1" applyBorder="1" applyAlignment="1">
      <alignment vertical="center" wrapText="1"/>
    </xf>
    <xf numFmtId="170" fontId="41" fillId="5" borderId="4" xfId="28" applyNumberFormat="1" applyFont="1" applyFill="1" applyBorder="1" applyAlignment="1">
      <alignment horizontal="center" vertical="center" wrapText="1"/>
    </xf>
    <xf numFmtId="0" fontId="52" fillId="0" borderId="0" xfId="18" applyFont="1" applyFill="1" applyBorder="1" applyAlignment="1">
      <alignment vertical="center" wrapText="1"/>
    </xf>
    <xf numFmtId="9" fontId="34" fillId="0" borderId="4" xfId="21" applyFont="1" applyFill="1" applyBorder="1" applyAlignment="1">
      <alignment horizontal="center" vertical="center" wrapText="1"/>
    </xf>
    <xf numFmtId="9" fontId="34" fillId="0" borderId="4" xfId="21" applyFont="1" applyFill="1" applyBorder="1" applyAlignment="1">
      <alignment horizontal="right" vertical="center" wrapText="1"/>
    </xf>
    <xf numFmtId="9" fontId="41" fillId="5" borderId="4" xfId="21" applyFont="1" applyFill="1" applyBorder="1" applyAlignment="1">
      <alignment horizontal="center" vertical="center" wrapText="1"/>
    </xf>
    <xf numFmtId="0" fontId="31" fillId="0" borderId="0" xfId="18" applyFont="1" applyFill="1" applyBorder="1" applyAlignment="1">
      <alignment vertical="center" wrapText="1"/>
    </xf>
    <xf numFmtId="0" fontId="32" fillId="0" borderId="0" xfId="18" applyFont="1" applyFill="1" applyBorder="1" applyAlignment="1">
      <alignment vertical="center" wrapText="1"/>
    </xf>
    <xf numFmtId="0" fontId="31" fillId="0" borderId="0" xfId="17" applyFont="1" applyFill="1" applyBorder="1" applyAlignment="1">
      <alignment vertical="center" wrapText="1"/>
    </xf>
    <xf numFmtId="169" fontId="32" fillId="0" borderId="0" xfId="18" applyNumberFormat="1" applyFont="1" applyFill="1" applyBorder="1" applyAlignment="1">
      <alignment vertical="center" wrapText="1"/>
    </xf>
    <xf numFmtId="9" fontId="31" fillId="0" borderId="0" xfId="21" applyFont="1" applyFill="1" applyBorder="1" applyAlignment="1">
      <alignment vertical="center" wrapText="1"/>
    </xf>
    <xf numFmtId="0" fontId="52" fillId="0" borderId="0" xfId="19" applyFont="1" applyFill="1" applyBorder="1" applyAlignment="1">
      <alignment vertical="center" wrapText="1"/>
    </xf>
    <xf numFmtId="0" fontId="34" fillId="0" borderId="0" xfId="19" applyFont="1" applyFill="1" applyBorder="1" applyAlignment="1">
      <alignment vertical="center" wrapText="1"/>
    </xf>
    <xf numFmtId="179" fontId="34" fillId="0" borderId="4" xfId="21" applyNumberFormat="1" applyFont="1" applyFill="1" applyBorder="1" applyAlignment="1">
      <alignment horizontal="center" vertical="center" wrapText="1"/>
    </xf>
    <xf numFmtId="179" fontId="43" fillId="0" borderId="4" xfId="21" applyNumberFormat="1" applyFont="1" applyFill="1" applyBorder="1" applyAlignment="1">
      <alignment horizontal="center" vertical="center" wrapText="1"/>
    </xf>
    <xf numFmtId="179" fontId="41" fillId="5" borderId="4" xfId="21" applyNumberFormat="1" applyFont="1" applyFill="1" applyBorder="1" applyAlignment="1">
      <alignment horizontal="center" vertical="center" wrapText="1"/>
    </xf>
    <xf numFmtId="0" fontId="31" fillId="0" borderId="0" xfId="19" applyFont="1" applyFill="1" applyBorder="1" applyAlignment="1">
      <alignment vertical="center" wrapText="1"/>
    </xf>
    <xf numFmtId="0" fontId="48" fillId="0" borderId="0" xfId="43" applyFont="1" applyFill="1" applyBorder="1" applyAlignment="1">
      <alignment vertical="center" wrapText="1"/>
    </xf>
    <xf numFmtId="0" fontId="50" fillId="0" borderId="0" xfId="43" applyFont="1" applyFill="1" applyBorder="1" applyAlignment="1">
      <alignment vertical="center" wrapText="1"/>
    </xf>
    <xf numFmtId="0" fontId="33" fillId="5" borderId="0" xfId="14" applyFont="1" applyFill="1" applyBorder="1" applyAlignment="1">
      <alignment vertical="center" wrapText="1"/>
    </xf>
    <xf numFmtId="0" fontId="32" fillId="5" borderId="4" xfId="15" applyFont="1" applyFill="1" applyBorder="1" applyAlignment="1">
      <alignment horizontal="center" vertical="center" wrapText="1"/>
    </xf>
    <xf numFmtId="4" fontId="50" fillId="0" borderId="0" xfId="43" applyNumberFormat="1" applyFont="1" applyFill="1" applyBorder="1" applyAlignment="1">
      <alignment horizontal="center" vertical="center" wrapText="1"/>
    </xf>
    <xf numFmtId="4" fontId="54" fillId="5" borderId="4" xfId="30" applyNumberFormat="1" applyFont="1" applyFill="1" applyBorder="1" applyAlignment="1">
      <alignment horizontal="center" vertical="center" wrapText="1"/>
    </xf>
    <xf numFmtId="166" fontId="33" fillId="5" borderId="0" xfId="5" applyFont="1" applyFill="1" applyBorder="1" applyAlignment="1">
      <alignment vertical="center" wrapText="1"/>
    </xf>
    <xf numFmtId="175" fontId="33" fillId="5" borderId="4" xfId="0" applyNumberFormat="1" applyFont="1" applyFill="1" applyBorder="1" applyAlignment="1">
      <alignment horizontal="center" vertical="center" wrapText="1"/>
    </xf>
    <xf numFmtId="10" fontId="50" fillId="0" borderId="0" xfId="44" applyNumberFormat="1" applyFont="1" applyFill="1" applyBorder="1" applyAlignment="1">
      <alignment horizontal="center" vertical="center" wrapText="1"/>
    </xf>
    <xf numFmtId="176" fontId="33" fillId="5" borderId="4" xfId="0" applyNumberFormat="1" applyFont="1" applyFill="1" applyBorder="1" applyAlignment="1">
      <alignment horizontal="center" vertical="center" wrapText="1"/>
    </xf>
    <xf numFmtId="0" fontId="64" fillId="0" borderId="0" xfId="43" applyFont="1" applyFill="1" applyBorder="1" applyAlignment="1">
      <alignment vertical="center" wrapText="1"/>
    </xf>
    <xf numFmtId="10" fontId="33" fillId="5" borderId="4" xfId="21" applyNumberFormat="1" applyFont="1" applyFill="1" applyBorder="1" applyAlignment="1">
      <alignment horizontal="center" vertical="center" wrapText="1"/>
    </xf>
    <xf numFmtId="10" fontId="33" fillId="5" borderId="3" xfId="21" applyNumberFormat="1" applyFont="1" applyFill="1" applyBorder="1" applyAlignment="1">
      <alignment horizontal="center" vertical="center" wrapText="1"/>
    </xf>
    <xf numFmtId="166" fontId="33" fillId="5" borderId="0" xfId="6" applyFont="1" applyFill="1" applyBorder="1" applyAlignment="1">
      <alignment vertical="center" wrapText="1"/>
    </xf>
    <xf numFmtId="166" fontId="33" fillId="5" borderId="0" xfId="7" applyFont="1" applyFill="1" applyBorder="1" applyAlignment="1">
      <alignment vertical="center" wrapText="1"/>
    </xf>
    <xf numFmtId="0" fontId="31" fillId="0" borderId="0" xfId="16" applyFont="1" applyFill="1" applyBorder="1" applyAlignment="1">
      <alignment vertical="center" wrapText="1"/>
    </xf>
    <xf numFmtId="0" fontId="31" fillId="5" borderId="4" xfId="16" applyFont="1" applyFill="1" applyBorder="1" applyAlignment="1">
      <alignment horizontal="center" vertical="center" wrapText="1"/>
    </xf>
    <xf numFmtId="0" fontId="33" fillId="0" borderId="0" xfId="16" applyFont="1" applyFill="1" applyBorder="1" applyAlignment="1">
      <alignment vertical="center" wrapText="1"/>
    </xf>
    <xf numFmtId="0" fontId="34" fillId="0" borderId="0" xfId="16" applyFont="1" applyFill="1" applyBorder="1" applyAlignment="1">
      <alignment horizontal="left" vertical="center" wrapText="1"/>
    </xf>
    <xf numFmtId="0" fontId="33" fillId="0" borderId="0" xfId="16" applyFont="1" applyFill="1" applyBorder="1" applyAlignment="1">
      <alignment horizontal="left" vertical="center" wrapText="1"/>
    </xf>
    <xf numFmtId="0" fontId="33" fillId="5" borderId="0" xfId="16" applyFont="1" applyFill="1" applyBorder="1" applyAlignment="1">
      <alignment vertical="center" wrapText="1"/>
    </xf>
    <xf numFmtId="0" fontId="32" fillId="5" borderId="4" xfId="16" applyFont="1" applyFill="1" applyBorder="1" applyAlignment="1">
      <alignment horizontal="center" vertical="center" wrapText="1"/>
    </xf>
    <xf numFmtId="177" fontId="34" fillId="0" borderId="4" xfId="0" applyNumberFormat="1" applyFont="1" applyFill="1" applyBorder="1" applyAlignment="1">
      <alignment horizontal="right" vertical="center" wrapText="1"/>
    </xf>
    <xf numFmtId="177" fontId="34" fillId="0" borderId="4" xfId="0" applyNumberFormat="1" applyFont="1" applyFill="1" applyBorder="1" applyAlignment="1">
      <alignment horizontal="center" vertical="center" wrapText="1"/>
    </xf>
    <xf numFmtId="180" fontId="34" fillId="0" borderId="4" xfId="0" applyNumberFormat="1" applyFont="1" applyFill="1" applyBorder="1" applyAlignment="1">
      <alignment horizontal="center" vertical="center" wrapText="1"/>
    </xf>
    <xf numFmtId="180" fontId="33" fillId="0" borderId="4" xfId="0" applyNumberFormat="1" applyFont="1" applyFill="1" applyBorder="1" applyAlignment="1">
      <alignment horizontal="center" vertical="center" wrapText="1"/>
    </xf>
    <xf numFmtId="3" fontId="34" fillId="0" borderId="4" xfId="0" applyNumberFormat="1" applyFont="1" applyFill="1" applyBorder="1" applyAlignment="1">
      <alignment vertical="center" wrapText="1"/>
    </xf>
    <xf numFmtId="180" fontId="33" fillId="5" borderId="4" xfId="0" applyNumberFormat="1" applyFont="1" applyFill="1" applyBorder="1" applyAlignment="1">
      <alignment horizontal="center" vertical="center" wrapText="1"/>
    </xf>
    <xf numFmtId="177" fontId="33" fillId="0" borderId="0" xfId="0" applyNumberFormat="1" applyFont="1" applyFill="1" applyBorder="1" applyAlignment="1">
      <alignment horizontal="right" vertical="center" wrapText="1"/>
    </xf>
    <xf numFmtId="166" fontId="31" fillId="0" borderId="0" xfId="16" applyNumberFormat="1" applyFont="1" applyFill="1" applyBorder="1" applyAlignment="1">
      <alignment vertical="center" wrapText="1"/>
    </xf>
    <xf numFmtId="180" fontId="33" fillId="0" borderId="0" xfId="0" applyNumberFormat="1" applyFont="1" applyFill="1" applyBorder="1" applyAlignment="1">
      <alignment horizontal="right" vertical="center" wrapText="1"/>
    </xf>
    <xf numFmtId="180" fontId="32" fillId="0" borderId="0" xfId="0" applyNumberFormat="1" applyFont="1" applyFill="1" applyBorder="1" applyAlignment="1">
      <alignment horizontal="right" vertical="center" wrapText="1"/>
    </xf>
    <xf numFmtId="0" fontId="33" fillId="6" borderId="0" xfId="28" applyFont="1" applyFill="1" applyBorder="1" applyAlignment="1">
      <alignment horizontal="center" vertical="center" wrapText="1"/>
    </xf>
    <xf numFmtId="0" fontId="33" fillId="6" borderId="4" xfId="28" applyFont="1" applyFill="1" applyBorder="1" applyAlignment="1">
      <alignment horizontal="center" vertical="center" wrapText="1"/>
    </xf>
    <xf numFmtId="172" fontId="33" fillId="0" borderId="4" xfId="28" applyNumberFormat="1" applyFont="1" applyFill="1" applyBorder="1" applyAlignment="1">
      <alignment horizontal="center" vertical="center" wrapText="1"/>
    </xf>
    <xf numFmtId="172" fontId="33" fillId="6" borderId="4" xfId="28" applyNumberFormat="1" applyFont="1" applyFill="1" applyBorder="1" applyAlignment="1">
      <alignment horizontal="center" vertical="center" wrapText="1"/>
    </xf>
    <xf numFmtId="0" fontId="31" fillId="0" borderId="4" xfId="28" applyFont="1" applyFill="1" applyBorder="1" applyAlignment="1">
      <alignment vertical="center" wrapText="1"/>
    </xf>
    <xf numFmtId="172" fontId="31" fillId="0" borderId="0" xfId="28" applyNumberFormat="1" applyFont="1" applyFill="1" applyBorder="1" applyAlignment="1">
      <alignment vertical="center" wrapText="1"/>
    </xf>
    <xf numFmtId="167" fontId="44" fillId="0" borderId="0" xfId="9" applyFont="1" applyAlignment="1">
      <alignment horizontal="center"/>
    </xf>
    <xf numFmtId="0" fontId="44" fillId="0" borderId="0" xfId="37" applyFont="1" applyAlignment="1">
      <alignment horizontal="center"/>
    </xf>
    <xf numFmtId="170" fontId="34" fillId="0" borderId="0" xfId="0" applyNumberFormat="1" applyFont="1" applyFill="1" applyBorder="1" applyAlignment="1">
      <alignment horizontal="center" vertical="center" wrapText="1"/>
    </xf>
    <xf numFmtId="167" fontId="29" fillId="0" borderId="0" xfId="9" applyFont="1" applyAlignment="1">
      <alignment horizontal="center"/>
    </xf>
    <xf numFmtId="0" fontId="32" fillId="6" borderId="4" xfId="37" applyFont="1" applyFill="1" applyBorder="1" applyAlignment="1">
      <alignment horizontal="center" vertical="center" wrapText="1"/>
    </xf>
    <xf numFmtId="0" fontId="32" fillId="0" borderId="0" xfId="37" applyFont="1" applyFill="1" applyBorder="1" applyAlignment="1">
      <alignment horizontal="left" vertical="center" wrapText="1"/>
    </xf>
    <xf numFmtId="167" fontId="30" fillId="0" borderId="0" xfId="9" applyFont="1" applyAlignment="1">
      <alignment horizontal="center"/>
    </xf>
    <xf numFmtId="167" fontId="29" fillId="0" borderId="0" xfId="9" applyFont="1" applyAlignment="1">
      <alignment horizontal="center"/>
    </xf>
    <xf numFmtId="0" fontId="32" fillId="6" borderId="4" xfId="37" applyFont="1" applyFill="1" applyBorder="1" applyAlignment="1">
      <alignment horizontal="center" vertical="center" wrapText="1"/>
    </xf>
    <xf numFmtId="167" fontId="30" fillId="0" borderId="0" xfId="9" applyFont="1" applyAlignment="1">
      <alignment horizontal="center"/>
    </xf>
    <xf numFmtId="0" fontId="31" fillId="0" borderId="0" xfId="8" applyFont="1" applyAlignment="1">
      <alignment vertical="center" wrapText="1"/>
    </xf>
    <xf numFmtId="0" fontId="33" fillId="0" borderId="0" xfId="8" applyFont="1" applyAlignment="1">
      <alignment vertical="center" wrapText="1"/>
    </xf>
    <xf numFmtId="2" fontId="33" fillId="0" borderId="4" xfId="8" applyNumberFormat="1" applyFont="1" applyBorder="1" applyAlignment="1">
      <alignment horizontal="center" vertical="center" wrapText="1"/>
    </xf>
    <xf numFmtId="0" fontId="34" fillId="0" borderId="0" xfId="8" applyFont="1" applyAlignment="1">
      <alignment vertical="center" wrapText="1"/>
    </xf>
    <xf numFmtId="0" fontId="34" fillId="0" borderId="4" xfId="8" applyFont="1" applyBorder="1" applyAlignment="1">
      <alignment horizontal="center" vertical="center" wrapText="1"/>
    </xf>
    <xf numFmtId="0" fontId="33" fillId="0" borderId="4" xfId="8" applyFont="1" applyBorder="1" applyAlignment="1">
      <alignment horizontal="center" vertical="center" wrapText="1"/>
    </xf>
    <xf numFmtId="2" fontId="47" fillId="0" borderId="4" xfId="8" applyNumberFormat="1" applyFont="1" applyBorder="1" applyAlignment="1">
      <alignment horizontal="center" vertical="center" wrapText="1"/>
    </xf>
    <xf numFmtId="0" fontId="47" fillId="0" borderId="4" xfId="8" applyFont="1" applyBorder="1" applyAlignment="1">
      <alignment horizontal="center" vertical="center" wrapText="1"/>
    </xf>
    <xf numFmtId="0" fontId="65" fillId="0" borderId="4" xfId="8" applyFont="1" applyBorder="1" applyAlignment="1">
      <alignment horizontal="center" vertical="center" wrapText="1"/>
    </xf>
    <xf numFmtId="2" fontId="34" fillId="0" borderId="4" xfId="8" applyNumberFormat="1" applyFont="1" applyBorder="1" applyAlignment="1">
      <alignment horizontal="center" vertical="center" wrapText="1"/>
    </xf>
    <xf numFmtId="0" fontId="28" fillId="0" borderId="0" xfId="28" applyFont="1"/>
    <xf numFmtId="0" fontId="32" fillId="5" borderId="12" xfId="8" applyFont="1" applyFill="1" applyBorder="1" applyAlignment="1">
      <alignment horizontal="center" vertical="center"/>
    </xf>
    <xf numFmtId="0" fontId="32" fillId="5" borderId="13" xfId="8" applyFont="1" applyFill="1" applyBorder="1" applyAlignment="1">
      <alignment horizontal="center" vertical="center"/>
    </xf>
    <xf numFmtId="0" fontId="33" fillId="0" borderId="14" xfId="8" applyFont="1" applyBorder="1"/>
    <xf numFmtId="2" fontId="33" fillId="0" borderId="15" xfId="8" applyNumberFormat="1" applyFont="1" applyBorder="1" applyAlignment="1">
      <alignment horizontal="center"/>
    </xf>
    <xf numFmtId="2" fontId="33" fillId="0" borderId="16" xfId="8" applyNumberFormat="1" applyFont="1" applyBorder="1" applyAlignment="1">
      <alignment horizontal="center"/>
    </xf>
    <xf numFmtId="0" fontId="34" fillId="0" borderId="2" xfId="8" applyFont="1" applyBorder="1"/>
    <xf numFmtId="2" fontId="34" fillId="0" borderId="3" xfId="8" applyNumberFormat="1" applyFont="1" applyBorder="1" applyAlignment="1">
      <alignment horizontal="center"/>
    </xf>
    <xf numFmtId="2" fontId="34" fillId="0" borderId="4" xfId="8" applyNumberFormat="1" applyFont="1" applyBorder="1" applyAlignment="1">
      <alignment horizontal="center"/>
    </xf>
    <xf numFmtId="0" fontId="33" fillId="0" borderId="2" xfId="8" applyFont="1" applyBorder="1"/>
    <xf numFmtId="2" fontId="33" fillId="0" borderId="3" xfId="8" applyNumberFormat="1" applyFont="1" applyBorder="1" applyAlignment="1">
      <alignment horizontal="center"/>
    </xf>
    <xf numFmtId="2" fontId="33" fillId="0" borderId="4" xfId="8" applyNumberFormat="1" applyFont="1" applyBorder="1" applyAlignment="1">
      <alignment horizontal="center"/>
    </xf>
    <xf numFmtId="2" fontId="66" fillId="0" borderId="3" xfId="8" applyNumberFormat="1" applyFont="1" applyBorder="1" applyAlignment="1">
      <alignment horizontal="center"/>
    </xf>
    <xf numFmtId="2" fontId="66" fillId="0" borderId="4" xfId="8" applyNumberFormat="1" applyFont="1" applyBorder="1" applyAlignment="1">
      <alignment horizontal="center"/>
    </xf>
    <xf numFmtId="2" fontId="65" fillId="0" borderId="3" xfId="8" applyNumberFormat="1" applyFont="1" applyBorder="1" applyAlignment="1">
      <alignment horizontal="center"/>
    </xf>
    <xf numFmtId="2" fontId="65" fillId="0" borderId="4" xfId="8" applyNumberFormat="1" applyFont="1" applyBorder="1" applyAlignment="1">
      <alignment horizontal="center"/>
    </xf>
    <xf numFmtId="0" fontId="33" fillId="0" borderId="5" xfId="8" applyFont="1" applyBorder="1"/>
    <xf numFmtId="2" fontId="33" fillId="0" borderId="6" xfId="8" applyNumberFormat="1" applyFont="1" applyBorder="1" applyAlignment="1">
      <alignment horizontal="center"/>
    </xf>
    <xf numFmtId="2" fontId="33" fillId="0" borderId="17" xfId="8" applyNumberFormat="1" applyFont="1" applyBorder="1" applyAlignment="1">
      <alignment horizontal="center"/>
    </xf>
    <xf numFmtId="37" fontId="31" fillId="0" borderId="0" xfId="46" applyFont="1" applyAlignment="1">
      <alignment horizontal="center" vertical="center" wrapText="1"/>
    </xf>
    <xf numFmtId="1" fontId="32" fillId="5" borderId="4" xfId="46" applyNumberFormat="1" applyFont="1" applyFill="1" applyBorder="1" applyAlignment="1">
      <alignment horizontal="center" vertical="center" wrapText="1"/>
    </xf>
    <xf numFmtId="175" fontId="34" fillId="0" borderId="4" xfId="28" applyNumberFormat="1" applyFont="1" applyBorder="1" applyAlignment="1">
      <alignment horizontal="center" vertical="center" wrapText="1"/>
    </xf>
    <xf numFmtId="175" fontId="34" fillId="2" borderId="6" xfId="28" applyNumberFormat="1" applyFont="1" applyFill="1" applyBorder="1" applyAlignment="1">
      <alignment horizontal="center"/>
    </xf>
    <xf numFmtId="37" fontId="31" fillId="0" borderId="0" xfId="46" applyFont="1" applyAlignment="1">
      <alignment vertical="center" wrapText="1"/>
    </xf>
    <xf numFmtId="0" fontId="32" fillId="5" borderId="3" xfId="28" applyFont="1" applyFill="1" applyBorder="1" applyAlignment="1">
      <alignment horizontal="center" vertical="center" wrapText="1"/>
    </xf>
    <xf numFmtId="175" fontId="33" fillId="0" borderId="3" xfId="28" applyNumberFormat="1" applyFont="1" applyBorder="1" applyAlignment="1">
      <alignment horizontal="center" vertical="center" wrapText="1"/>
    </xf>
    <xf numFmtId="175" fontId="34" fillId="0" borderId="3" xfId="28" applyNumberFormat="1" applyFont="1" applyBorder="1" applyAlignment="1">
      <alignment horizontal="center" vertical="center" wrapText="1"/>
    </xf>
    <xf numFmtId="0" fontId="6" fillId="0" borderId="0" xfId="37" applyAlignment="1">
      <alignment horizontal="center"/>
    </xf>
    <xf numFmtId="3" fontId="6" fillId="0" borderId="18" xfId="37" applyNumberFormat="1" applyBorder="1" applyAlignment="1">
      <alignment horizontal="center"/>
    </xf>
    <xf numFmtId="0" fontId="6" fillId="0" borderId="18" xfId="37" applyBorder="1" applyAlignment="1">
      <alignment horizontal="center"/>
    </xf>
    <xf numFmtId="169" fontId="33" fillId="0" borderId="4" xfId="37" applyNumberFormat="1" applyFont="1" applyFill="1" applyBorder="1" applyAlignment="1">
      <alignment horizontal="center" vertical="center" wrapText="1"/>
    </xf>
    <xf numFmtId="169" fontId="47" fillId="0" borderId="0" xfId="37" applyNumberFormat="1" applyFont="1" applyFill="1" applyBorder="1" applyAlignment="1">
      <alignment horizontal="center" vertical="center" wrapText="1"/>
    </xf>
    <xf numFmtId="188" fontId="6" fillId="0" borderId="0" xfId="31" applyNumberFormat="1" applyFont="1"/>
    <xf numFmtId="189" fontId="48" fillId="0" borderId="0" xfId="37" applyNumberFormat="1" applyFont="1"/>
    <xf numFmtId="169" fontId="72" fillId="0" borderId="0" xfId="37" applyNumberFormat="1" applyFont="1" applyAlignment="1">
      <alignment horizontal="center" vertical="center" wrapText="1"/>
    </xf>
    <xf numFmtId="169" fontId="72" fillId="0" borderId="4" xfId="37" applyNumberFormat="1" applyFont="1" applyFill="1" applyBorder="1" applyAlignment="1">
      <alignment horizontal="center" vertical="center" wrapText="1"/>
    </xf>
    <xf numFmtId="169" fontId="72" fillId="0" borderId="0" xfId="37" applyNumberFormat="1" applyFont="1" applyFill="1" applyBorder="1" applyAlignment="1">
      <alignment horizontal="center" vertical="center" wrapText="1"/>
    </xf>
    <xf numFmtId="169" fontId="47" fillId="0" borderId="3" xfId="37" applyNumberFormat="1" applyFont="1" applyBorder="1" applyAlignment="1">
      <alignment horizontal="center" vertical="center" wrapText="1"/>
    </xf>
    <xf numFmtId="169" fontId="72" fillId="0" borderId="3" xfId="37" applyNumberFormat="1" applyFont="1" applyBorder="1" applyAlignment="1">
      <alignment horizontal="center" vertical="center" wrapText="1"/>
    </xf>
    <xf numFmtId="0" fontId="32" fillId="5" borderId="4" xfId="17" applyFont="1" applyFill="1" applyBorder="1" applyAlignment="1">
      <alignment horizontal="center" vertical="center" wrapText="1"/>
    </xf>
    <xf numFmtId="0" fontId="48" fillId="0" borderId="3" xfId="37" applyFont="1" applyFill="1" applyBorder="1"/>
    <xf numFmtId="0" fontId="47" fillId="0" borderId="3" xfId="37" applyFont="1" applyFill="1" applyBorder="1" applyAlignment="1">
      <alignment vertical="center" wrapText="1"/>
    </xf>
    <xf numFmtId="0" fontId="73" fillId="0" borderId="0" xfId="37" applyFont="1"/>
    <xf numFmtId="169" fontId="47" fillId="0" borderId="3" xfId="37" applyNumberFormat="1" applyFont="1" applyFill="1" applyBorder="1" applyAlignment="1">
      <alignment vertical="center"/>
    </xf>
    <xf numFmtId="169" fontId="72" fillId="0" borderId="3" xfId="37" applyNumberFormat="1" applyFont="1" applyFill="1" applyBorder="1" applyAlignment="1">
      <alignment vertical="center"/>
    </xf>
    <xf numFmtId="0" fontId="50" fillId="0" borderId="0" xfId="37" applyFont="1" applyFill="1" applyBorder="1" applyAlignment="1">
      <alignment vertical="center" wrapText="1"/>
    </xf>
    <xf numFmtId="169" fontId="33" fillId="0" borderId="3" xfId="37" applyNumberFormat="1" applyFont="1" applyFill="1" applyBorder="1" applyAlignment="1">
      <alignment horizontal="center" vertical="center" wrapText="1"/>
    </xf>
    <xf numFmtId="169" fontId="72" fillId="0" borderId="3" xfId="37" applyNumberFormat="1" applyFont="1" applyFill="1" applyBorder="1" applyAlignment="1">
      <alignment horizontal="center" vertical="center" wrapText="1"/>
    </xf>
    <xf numFmtId="169" fontId="72" fillId="0" borderId="3" xfId="37" applyNumberFormat="1" applyFont="1" applyFill="1" applyBorder="1" applyAlignment="1">
      <alignment horizontal="center" vertical="center"/>
    </xf>
    <xf numFmtId="169" fontId="47" fillId="0" borderId="3" xfId="37" applyNumberFormat="1" applyFont="1" applyFill="1" applyBorder="1" applyAlignment="1">
      <alignment horizontal="center" vertical="center"/>
    </xf>
    <xf numFmtId="0" fontId="48" fillId="0" borderId="2" xfId="37" applyFont="1" applyFill="1" applyBorder="1"/>
    <xf numFmtId="0" fontId="6" fillId="0" borderId="2" xfId="37" applyBorder="1"/>
    <xf numFmtId="169" fontId="47" fillId="0" borderId="2" xfId="37" applyNumberFormat="1" applyFont="1" applyFill="1" applyBorder="1" applyAlignment="1">
      <alignment horizontal="center" vertical="center" wrapText="1"/>
    </xf>
    <xf numFmtId="0" fontId="48" fillId="0" borderId="2" xfId="37" applyFont="1" applyBorder="1"/>
    <xf numFmtId="169" fontId="70" fillId="0" borderId="3" xfId="21" applyNumberFormat="1" applyFont="1" applyBorder="1" applyAlignment="1">
      <alignment horizontal="center" vertical="center" wrapText="1"/>
    </xf>
    <xf numFmtId="169" fontId="71" fillId="0" borderId="3" xfId="21" applyNumberFormat="1" applyFont="1" applyBorder="1" applyAlignment="1">
      <alignment horizontal="center" vertical="center" wrapText="1"/>
    </xf>
    <xf numFmtId="170" fontId="75" fillId="0" borderId="4" xfId="37" applyNumberFormat="1" applyFont="1" applyFill="1" applyBorder="1" applyAlignment="1">
      <alignment horizontal="center" vertical="center" wrapText="1"/>
    </xf>
    <xf numFmtId="0" fontId="72" fillId="0" borderId="4" xfId="37" applyFont="1" applyFill="1" applyBorder="1" applyAlignment="1">
      <alignment horizontal="center" vertical="center" wrapText="1"/>
    </xf>
    <xf numFmtId="169" fontId="75" fillId="0" borderId="4" xfId="37" applyNumberFormat="1" applyFont="1" applyFill="1" applyBorder="1" applyAlignment="1">
      <alignment horizontal="center" vertical="center" wrapText="1"/>
    </xf>
    <xf numFmtId="169" fontId="47" fillId="0" borderId="3" xfId="37" applyNumberFormat="1" applyFont="1" applyFill="1" applyBorder="1" applyAlignment="1">
      <alignment horizontal="center" vertical="center" wrapText="1"/>
    </xf>
    <xf numFmtId="169" fontId="74" fillId="0" borderId="4" xfId="37" applyNumberFormat="1" applyFont="1" applyFill="1" applyBorder="1" applyAlignment="1">
      <alignment horizontal="center" vertical="center" wrapText="1"/>
    </xf>
    <xf numFmtId="182" fontId="75" fillId="0" borderId="3" xfId="39" applyNumberFormat="1" applyFont="1" applyFill="1" applyBorder="1" applyAlignment="1">
      <alignment horizontal="center" vertical="center" wrapText="1"/>
    </xf>
    <xf numFmtId="1" fontId="74" fillId="0" borderId="19" xfId="0" applyNumberFormat="1" applyFont="1" applyBorder="1" applyAlignment="1">
      <alignment horizontal="center" vertical="center"/>
    </xf>
    <xf numFmtId="190" fontId="74" fillId="0" borderId="3" xfId="31" applyNumberFormat="1" applyFont="1" applyBorder="1" applyAlignment="1">
      <alignment horizontal="center" vertical="center" wrapText="1"/>
    </xf>
    <xf numFmtId="2" fontId="75" fillId="0" borderId="4" xfId="37" applyNumberFormat="1" applyFont="1" applyFill="1" applyBorder="1" applyAlignment="1">
      <alignment horizontal="center" vertical="center" wrapText="1"/>
    </xf>
    <xf numFmtId="2" fontId="72" fillId="0" borderId="4" xfId="37" applyNumberFormat="1" applyFont="1" applyFill="1" applyBorder="1" applyAlignment="1">
      <alignment horizontal="center" vertical="center" wrapText="1"/>
    </xf>
    <xf numFmtId="169" fontId="75" fillId="0" borderId="4" xfId="39" applyNumberFormat="1" applyFont="1" applyFill="1" applyBorder="1" applyAlignment="1">
      <alignment horizontal="center" vertical="center" wrapText="1"/>
    </xf>
    <xf numFmtId="3" fontId="34" fillId="0" borderId="4" xfId="0" applyNumberFormat="1" applyFont="1" applyBorder="1" applyAlignment="1">
      <alignment horizontal="center" vertical="center" wrapText="1"/>
    </xf>
    <xf numFmtId="175" fontId="34" fillId="0" borderId="4" xfId="0" applyNumberFormat="1" applyFont="1" applyBorder="1" applyAlignment="1">
      <alignment horizontal="right" vertical="center" wrapText="1"/>
    </xf>
    <xf numFmtId="175" fontId="34" fillId="0" borderId="4" xfId="0" applyNumberFormat="1" applyFont="1" applyBorder="1" applyAlignment="1">
      <alignment horizontal="center" vertical="center" wrapText="1"/>
    </xf>
    <xf numFmtId="3" fontId="34" fillId="0" borderId="4" xfId="0" applyNumberFormat="1" applyFont="1" applyBorder="1" applyAlignment="1">
      <alignment horizontal="right" vertical="center" wrapText="1"/>
    </xf>
    <xf numFmtId="3" fontId="34" fillId="0" borderId="4" xfId="17" applyNumberFormat="1" applyFont="1" applyBorder="1" applyAlignment="1">
      <alignment horizontal="right" vertical="center" wrapText="1"/>
    </xf>
    <xf numFmtId="3" fontId="34" fillId="0" borderId="4" xfId="17" applyNumberFormat="1" applyFont="1" applyBorder="1" applyAlignment="1">
      <alignment horizontal="center" vertical="center" wrapText="1"/>
    </xf>
    <xf numFmtId="179" fontId="34" fillId="0" borderId="4" xfId="17" applyNumberFormat="1" applyFont="1" applyBorder="1" applyAlignment="1">
      <alignment horizontal="center" vertical="center" wrapText="1"/>
    </xf>
    <xf numFmtId="3" fontId="34" fillId="0" borderId="0" xfId="0" applyNumberFormat="1" applyFont="1" applyFill="1" applyBorder="1" applyAlignment="1">
      <alignment horizontal="center" vertical="center" wrapText="1"/>
    </xf>
    <xf numFmtId="0" fontId="34" fillId="0" borderId="0" xfId="28" applyFont="1" applyAlignment="1">
      <alignment horizontal="left" vertical="center" wrapText="1"/>
    </xf>
    <xf numFmtId="3" fontId="34" fillId="0" borderId="4" xfId="28" applyNumberFormat="1" applyFont="1" applyBorder="1" applyAlignment="1">
      <alignment horizontal="center" vertical="center" wrapText="1"/>
    </xf>
    <xf numFmtId="170" fontId="34" fillId="0" borderId="4" xfId="28" applyNumberFormat="1" applyFont="1" applyBorder="1" applyAlignment="1">
      <alignment horizontal="center" vertical="center" wrapText="1"/>
    </xf>
    <xf numFmtId="0" fontId="41" fillId="5" borderId="0" xfId="28" applyFont="1" applyFill="1" applyAlignment="1">
      <alignment horizontal="left" vertical="center" wrapText="1"/>
    </xf>
    <xf numFmtId="0" fontId="38" fillId="0" borderId="0" xfId="28" applyFont="1" applyAlignment="1">
      <alignment vertical="center" wrapText="1"/>
    </xf>
    <xf numFmtId="0" fontId="34" fillId="0" borderId="0" xfId="18" applyFont="1" applyAlignment="1">
      <alignment horizontal="right" vertical="center" wrapText="1"/>
    </xf>
    <xf numFmtId="0" fontId="34" fillId="0" borderId="0" xfId="18" applyFont="1" applyAlignment="1">
      <alignment vertical="center" wrapText="1"/>
    </xf>
    <xf numFmtId="0" fontId="31" fillId="0" borderId="0" xfId="18" applyFont="1" applyAlignment="1">
      <alignment vertical="center" wrapText="1"/>
    </xf>
    <xf numFmtId="0" fontId="34" fillId="0" borderId="0" xfId="17" applyFont="1" applyAlignment="1">
      <alignment vertical="center" wrapText="1"/>
    </xf>
    <xf numFmtId="0" fontId="31" fillId="0" borderId="0" xfId="17" applyFont="1" applyAlignment="1">
      <alignment vertical="center" wrapText="1"/>
    </xf>
    <xf numFmtId="0" fontId="38" fillId="0" borderId="0" xfId="28" applyFont="1" applyAlignment="1">
      <alignment horizontal="left" vertical="center" wrapText="1"/>
    </xf>
    <xf numFmtId="3" fontId="43" fillId="0" borderId="4" xfId="28" applyNumberFormat="1" applyFont="1" applyBorder="1" applyAlignment="1">
      <alignment horizontal="center" vertical="center" wrapText="1"/>
    </xf>
    <xf numFmtId="170" fontId="43" fillId="0" borderId="4" xfId="28" applyNumberFormat="1" applyFont="1" applyBorder="1" applyAlignment="1">
      <alignment horizontal="center" vertical="center" wrapText="1"/>
    </xf>
    <xf numFmtId="2" fontId="43" fillId="0" borderId="4" xfId="28" applyNumberFormat="1" applyFont="1" applyBorder="1" applyAlignment="1">
      <alignment horizontal="center" vertical="center" wrapText="1"/>
    </xf>
    <xf numFmtId="2" fontId="34" fillId="0" borderId="4" xfId="28" applyNumberFormat="1" applyFont="1" applyBorder="1" applyAlignment="1">
      <alignment horizontal="center" vertical="center" wrapText="1"/>
    </xf>
    <xf numFmtId="0" fontId="34" fillId="0" borderId="0" xfId="19" applyFont="1" applyAlignment="1">
      <alignment vertical="center" wrapText="1"/>
    </xf>
    <xf numFmtId="0" fontId="31" fillId="0" borderId="0" xfId="19" applyFont="1" applyAlignment="1">
      <alignment vertical="center" wrapText="1"/>
    </xf>
    <xf numFmtId="0" fontId="48" fillId="0" borderId="0" xfId="43" applyFont="1" applyFill="1" applyBorder="1" applyAlignment="1">
      <alignment horizontal="left" vertical="center" wrapText="1"/>
    </xf>
    <xf numFmtId="1" fontId="13" fillId="5" borderId="0" xfId="3" applyNumberFormat="1" applyFill="1" applyBorder="1" applyAlignment="1">
      <alignment horizontal="center" vertical="center"/>
    </xf>
    <xf numFmtId="0" fontId="13" fillId="5" borderId="0" xfId="3" applyFill="1" applyBorder="1" applyAlignment="1">
      <alignment horizontal="center" vertical="center"/>
    </xf>
    <xf numFmtId="175" fontId="16" fillId="2" borderId="3" xfId="3" applyNumberFormat="1" applyFont="1" applyBorder="1" applyAlignment="1">
      <alignment horizontal="center" vertical="center"/>
    </xf>
    <xf numFmtId="175" fontId="13" fillId="2" borderId="3" xfId="3" applyNumberFormat="1" applyBorder="1" applyAlignment="1">
      <alignment horizontal="right"/>
    </xf>
    <xf numFmtId="1" fontId="13" fillId="2" borderId="18" xfId="3" applyNumberFormat="1" applyBorder="1" applyAlignment="1">
      <alignment horizontal="left"/>
    </xf>
    <xf numFmtId="175" fontId="13" fillId="2" borderId="18" xfId="3" applyNumberFormat="1" applyBorder="1" applyAlignment="1">
      <alignment horizontal="right"/>
    </xf>
    <xf numFmtId="1" fontId="13" fillId="2" borderId="3" xfId="3" applyNumberFormat="1" applyBorder="1" applyAlignment="1">
      <alignment horizontal="left"/>
    </xf>
    <xf numFmtId="166" fontId="18" fillId="5" borderId="0" xfId="5" applyFont="1" applyFill="1" applyBorder="1" applyAlignment="1">
      <alignment horizontal="center" vertical="center" wrapText="1"/>
    </xf>
    <xf numFmtId="0" fontId="32" fillId="5" borderId="3" xfId="3" applyFont="1" applyFill="1" applyBorder="1" applyAlignment="1">
      <alignment horizontal="center" vertical="center" wrapText="1"/>
    </xf>
    <xf numFmtId="1" fontId="32" fillId="5" borderId="3" xfId="3" applyNumberFormat="1" applyFont="1" applyFill="1" applyBorder="1" applyAlignment="1">
      <alignment horizontal="center" vertical="center" wrapText="1"/>
    </xf>
    <xf numFmtId="0" fontId="13" fillId="3" borderId="0" xfId="17" applyFont="1" applyFill="1" applyAlignment="1">
      <alignment horizontal="left"/>
    </xf>
    <xf numFmtId="0" fontId="34" fillId="0" borderId="0" xfId="8" applyFont="1" applyAlignment="1">
      <alignment horizontal="left" vertical="center" wrapText="1"/>
    </xf>
    <xf numFmtId="0" fontId="29" fillId="0" borderId="0" xfId="8" applyFont="1" applyAlignment="1">
      <alignment horizontal="center"/>
    </xf>
    <xf numFmtId="0" fontId="30" fillId="0" borderId="0" xfId="8" quotePrefix="1" applyFont="1" applyAlignment="1">
      <alignment horizontal="center" vertical="center" wrapText="1"/>
    </xf>
    <xf numFmtId="0" fontId="32" fillId="5" borderId="0" xfId="8" applyFont="1" applyFill="1" applyAlignment="1">
      <alignment horizontal="center" vertical="center" wrapText="1"/>
    </xf>
    <xf numFmtId="0" fontId="32" fillId="5" borderId="0" xfId="0" applyFont="1" applyFill="1" applyAlignment="1">
      <alignment horizontal="center" vertical="center" wrapText="1"/>
    </xf>
    <xf numFmtId="0" fontId="32" fillId="5" borderId="4" xfId="8" quotePrefix="1" applyFont="1" applyFill="1" applyBorder="1" applyAlignment="1">
      <alignment horizontal="center" vertical="center" wrapText="1"/>
    </xf>
    <xf numFmtId="0" fontId="30" fillId="0" borderId="0" xfId="8" quotePrefix="1" applyFont="1" applyAlignment="1">
      <alignment horizontal="center" vertical="center"/>
    </xf>
    <xf numFmtId="0" fontId="32" fillId="5" borderId="8" xfId="8" applyFont="1" applyFill="1" applyBorder="1" applyAlignment="1">
      <alignment horizontal="center" vertical="center"/>
    </xf>
    <xf numFmtId="0" fontId="32" fillId="5" borderId="11" xfId="28" applyFont="1" applyFill="1" applyBorder="1" applyAlignment="1">
      <alignment horizontal="center" vertical="center"/>
    </xf>
    <xf numFmtId="49" fontId="32" fillId="5" borderId="9" xfId="8" quotePrefix="1" applyNumberFormat="1" applyFont="1" applyFill="1" applyBorder="1" applyAlignment="1">
      <alignment horizontal="center" vertical="center"/>
    </xf>
    <xf numFmtId="49" fontId="32" fillId="5" borderId="9" xfId="8" applyNumberFormat="1" applyFont="1" applyFill="1" applyBorder="1" applyAlignment="1">
      <alignment horizontal="center" vertical="center"/>
    </xf>
    <xf numFmtId="49" fontId="32" fillId="5" borderId="10" xfId="8" applyNumberFormat="1" applyFont="1" applyFill="1" applyBorder="1" applyAlignment="1">
      <alignment horizontal="center" vertical="center"/>
    </xf>
    <xf numFmtId="167" fontId="29" fillId="0" borderId="0" xfId="9" applyFont="1" applyAlignment="1">
      <alignment horizontal="center"/>
    </xf>
    <xf numFmtId="167" fontId="30" fillId="0" borderId="0" xfId="9" applyFont="1" applyAlignment="1">
      <alignment horizontal="center" vertical="center" wrapText="1"/>
    </xf>
    <xf numFmtId="167" fontId="34" fillId="0" borderId="0" xfId="9" applyFont="1" applyFill="1" applyBorder="1" applyAlignment="1">
      <alignment horizontal="left" vertical="center" wrapText="1"/>
    </xf>
    <xf numFmtId="167" fontId="45" fillId="0" borderId="0" xfId="9" applyFont="1" applyFill="1" applyBorder="1" applyAlignment="1">
      <alignment horizontal="left" vertical="center" wrapText="1"/>
    </xf>
    <xf numFmtId="167" fontId="31" fillId="0" borderId="4" xfId="9" applyFont="1" applyFill="1" applyBorder="1" applyAlignment="1">
      <alignment horizontal="left" vertical="center" wrapText="1"/>
    </xf>
    <xf numFmtId="167" fontId="31" fillId="0" borderId="0" xfId="9" applyFont="1" applyFill="1" applyBorder="1" applyAlignment="1">
      <alignment horizontal="left" vertical="center" wrapText="1"/>
    </xf>
    <xf numFmtId="167" fontId="32" fillId="5" borderId="4" xfId="9" applyFont="1" applyFill="1" applyBorder="1" applyAlignment="1">
      <alignment horizontal="center" vertical="center" wrapText="1"/>
    </xf>
    <xf numFmtId="167" fontId="32" fillId="5" borderId="0" xfId="9" applyFont="1" applyFill="1" applyBorder="1" applyAlignment="1">
      <alignment horizontal="center" vertical="center" wrapText="1"/>
    </xf>
    <xf numFmtId="0" fontId="32" fillId="5" borderId="0" xfId="28" applyFont="1" applyFill="1" applyBorder="1" applyAlignment="1">
      <alignment horizontal="center" vertical="center" wrapText="1"/>
    </xf>
    <xf numFmtId="0" fontId="32" fillId="5" borderId="4" xfId="28" applyFont="1" applyFill="1" applyBorder="1" applyAlignment="1">
      <alignment horizontal="center" vertical="center" wrapText="1"/>
    </xf>
    <xf numFmtId="167" fontId="46" fillId="0" borderId="0" xfId="9" applyFont="1" applyFill="1" applyBorder="1" applyAlignment="1">
      <alignment horizontal="center" vertical="center" wrapText="1"/>
    </xf>
    <xf numFmtId="0" fontId="32" fillId="5" borderId="4" xfId="37" applyFont="1" applyFill="1" applyBorder="1" applyAlignment="1">
      <alignment horizontal="center" vertical="center" wrapText="1"/>
    </xf>
    <xf numFmtId="0" fontId="32" fillId="0" borderId="4" xfId="37" applyFont="1" applyFill="1" applyBorder="1" applyAlignment="1">
      <alignment horizontal="left" vertical="center" wrapText="1"/>
    </xf>
    <xf numFmtId="0" fontId="32" fillId="0" borderId="0" xfId="37" applyFont="1" applyFill="1" applyBorder="1" applyAlignment="1">
      <alignment horizontal="left" vertical="center" wrapText="1"/>
    </xf>
    <xf numFmtId="0" fontId="32" fillId="6" borderId="4" xfId="37" applyFont="1" applyFill="1" applyBorder="1" applyAlignment="1">
      <alignment horizontal="center" vertical="center" wrapText="1"/>
    </xf>
    <xf numFmtId="0" fontId="32" fillId="6" borderId="0" xfId="37" applyFont="1" applyFill="1" applyBorder="1" applyAlignment="1">
      <alignment horizontal="center" vertical="center" wrapText="1"/>
    </xf>
    <xf numFmtId="167" fontId="30" fillId="0" borderId="0" xfId="9" applyFont="1" applyAlignment="1">
      <alignment horizontal="center"/>
    </xf>
    <xf numFmtId="2" fontId="32" fillId="6" borderId="4" xfId="37" applyNumberFormat="1" applyFont="1" applyFill="1" applyBorder="1" applyAlignment="1">
      <alignment horizontal="center" vertical="center" wrapText="1"/>
    </xf>
    <xf numFmtId="2" fontId="32" fillId="6" borderId="0" xfId="37" applyNumberFormat="1" applyFont="1" applyFill="1" applyBorder="1" applyAlignment="1">
      <alignment horizontal="center" vertical="center" wrapText="1"/>
    </xf>
    <xf numFmtId="167" fontId="30" fillId="0" borderId="0" xfId="9" applyFont="1" applyAlignment="1">
      <alignment horizontal="center" wrapText="1"/>
    </xf>
    <xf numFmtId="0" fontId="32" fillId="0" borderId="2" xfId="37" applyFont="1" applyFill="1" applyBorder="1" applyAlignment="1">
      <alignment horizontal="left" vertical="center" wrapText="1"/>
    </xf>
    <xf numFmtId="0" fontId="32" fillId="5" borderId="0" xfId="37" applyFont="1" applyFill="1" applyBorder="1" applyAlignment="1">
      <alignment horizontal="center" vertical="center" wrapText="1"/>
    </xf>
    <xf numFmtId="2" fontId="32" fillId="6" borderId="4" xfId="37" applyNumberFormat="1" applyFont="1" applyFill="1" applyBorder="1" applyAlignment="1">
      <alignment horizontal="left" vertical="center" wrapText="1"/>
    </xf>
    <xf numFmtId="0" fontId="32" fillId="6" borderId="2" xfId="37" applyFont="1" applyFill="1" applyBorder="1" applyAlignment="1">
      <alignment horizontal="center" vertical="center" wrapText="1"/>
    </xf>
    <xf numFmtId="167" fontId="29" fillId="0" borderId="0" xfId="9" applyFont="1" applyAlignment="1">
      <alignment horizontal="center" wrapText="1"/>
    </xf>
    <xf numFmtId="0" fontId="32" fillId="5" borderId="4" xfId="10" applyFont="1" applyFill="1" applyBorder="1" applyAlignment="1">
      <alignment horizontal="center" vertical="center" wrapText="1"/>
    </xf>
    <xf numFmtId="0" fontId="32" fillId="5" borderId="0" xfId="10" applyFont="1" applyFill="1" applyBorder="1" applyAlignment="1">
      <alignment horizontal="center" vertical="center" wrapText="1"/>
    </xf>
    <xf numFmtId="0" fontId="34" fillId="0" borderId="0" xfId="0" quotePrefix="1" applyFont="1" applyFill="1" applyBorder="1" applyAlignment="1">
      <alignment horizontal="left" vertical="center" wrapText="1"/>
    </xf>
    <xf numFmtId="0" fontId="34" fillId="0" borderId="0" xfId="10" applyFont="1" applyFill="1" applyBorder="1" applyAlignment="1">
      <alignment horizontal="left" vertical="center" wrapText="1"/>
    </xf>
    <xf numFmtId="0" fontId="34" fillId="0" borderId="0" xfId="0" applyFont="1" applyFill="1" applyBorder="1" applyAlignment="1">
      <alignment horizontal="left" vertical="center" wrapText="1"/>
    </xf>
    <xf numFmtId="0" fontId="32" fillId="5" borderId="4" xfId="0" applyFont="1" applyFill="1" applyBorder="1" applyAlignment="1">
      <alignment horizontal="center" vertical="center" wrapText="1"/>
    </xf>
    <xf numFmtId="0" fontId="32" fillId="5" borderId="0" xfId="0" applyFont="1" applyFill="1" applyBorder="1" applyAlignment="1">
      <alignment horizontal="center" vertical="center" wrapText="1"/>
    </xf>
    <xf numFmtId="0" fontId="32" fillId="5" borderId="0" xfId="11" applyFont="1" applyFill="1" applyBorder="1" applyAlignment="1">
      <alignment horizontal="center" vertical="center" wrapText="1"/>
    </xf>
    <xf numFmtId="0" fontId="32" fillId="5" borderId="4" xfId="11" applyFont="1" applyFill="1" applyBorder="1" applyAlignment="1">
      <alignment horizontal="center" vertical="center" wrapText="1"/>
    </xf>
    <xf numFmtId="0" fontId="34" fillId="0" borderId="0" xfId="11" applyFont="1" applyFill="1" applyBorder="1" applyAlignment="1">
      <alignment horizontal="left" vertical="center" wrapText="1"/>
    </xf>
    <xf numFmtId="166" fontId="34" fillId="0" borderId="0" xfId="12" applyFont="1" applyFill="1" applyBorder="1" applyAlignment="1">
      <alignment horizontal="left" vertical="center" wrapText="1"/>
    </xf>
    <xf numFmtId="0" fontId="34" fillId="0" borderId="0" xfId="13" applyFont="1" applyFill="1" applyBorder="1" applyAlignment="1">
      <alignment horizontal="left" vertical="center" wrapText="1"/>
    </xf>
    <xf numFmtId="166" fontId="32" fillId="5" borderId="0" xfId="12" applyFont="1" applyFill="1" applyBorder="1" applyAlignment="1">
      <alignment horizontal="center" vertical="center" wrapText="1"/>
    </xf>
    <xf numFmtId="166" fontId="35" fillId="0" borderId="0" xfId="12" quotePrefix="1" applyFont="1" applyAlignment="1">
      <alignment horizontal="center"/>
    </xf>
    <xf numFmtId="0" fontId="32" fillId="5" borderId="4" xfId="0" quotePrefix="1" applyFont="1" applyFill="1" applyBorder="1" applyAlignment="1">
      <alignment horizontal="center" vertical="center" wrapText="1"/>
    </xf>
    <xf numFmtId="166" fontId="29" fillId="0" borderId="0" xfId="12" applyFont="1" applyAlignment="1">
      <alignment horizontal="center"/>
    </xf>
    <xf numFmtId="166" fontId="30" fillId="0" borderId="0" xfId="12" quotePrefix="1" applyFont="1" applyAlignment="1">
      <alignment horizontal="center" wrapText="1"/>
    </xf>
    <xf numFmtId="49" fontId="32" fillId="5" borderId="0" xfId="9" applyNumberFormat="1" applyFont="1" applyFill="1" applyBorder="1" applyAlignment="1">
      <alignment horizontal="center" vertical="center" wrapText="1"/>
    </xf>
    <xf numFmtId="0" fontId="32" fillId="5" borderId="0" xfId="13" applyFont="1" applyFill="1" applyBorder="1" applyAlignment="1">
      <alignment horizontal="center" vertical="center" wrapText="1"/>
    </xf>
    <xf numFmtId="0" fontId="32" fillId="5" borderId="0" xfId="0" applyFont="1" applyFill="1" applyBorder="1" applyAlignment="1">
      <alignment vertical="center" wrapText="1"/>
    </xf>
    <xf numFmtId="0" fontId="32" fillId="5" borderId="0" xfId="8" quotePrefix="1" applyFont="1" applyFill="1" applyBorder="1" applyAlignment="1">
      <alignment horizontal="center" vertical="center" wrapText="1"/>
    </xf>
    <xf numFmtId="166" fontId="30" fillId="0" borderId="0" xfId="12" applyFont="1" applyAlignment="1">
      <alignment horizontal="center" wrapText="1"/>
    </xf>
    <xf numFmtId="0" fontId="31" fillId="0" borderId="0" xfId="13" applyFont="1" applyFill="1" applyBorder="1" applyAlignment="1">
      <alignment horizontal="left" vertical="center" wrapText="1"/>
    </xf>
    <xf numFmtId="166" fontId="30" fillId="0" borderId="0" xfId="12" applyFont="1" applyAlignment="1">
      <alignment horizontal="center"/>
    </xf>
    <xf numFmtId="0" fontId="32" fillId="5" borderId="0" xfId="3" applyFont="1" applyFill="1" applyBorder="1" applyAlignment="1">
      <alignment horizontal="center" vertical="center" wrapText="1"/>
    </xf>
    <xf numFmtId="0" fontId="32" fillId="5" borderId="4" xfId="3" applyFont="1" applyFill="1" applyBorder="1" applyAlignment="1">
      <alignment horizontal="center" vertical="center" wrapText="1"/>
    </xf>
    <xf numFmtId="1" fontId="34" fillId="0" borderId="0" xfId="0" applyNumberFormat="1" applyFont="1" applyFill="1" applyBorder="1" applyAlignment="1">
      <alignment horizontal="left" vertical="center" wrapText="1"/>
    </xf>
    <xf numFmtId="0" fontId="37" fillId="0" borderId="0" xfId="3" applyFont="1" applyFill="1" applyBorder="1" applyAlignment="1">
      <alignment horizontal="left" vertical="center" wrapText="1"/>
    </xf>
    <xf numFmtId="0" fontId="34" fillId="0" borderId="0" xfId="3" applyFont="1" applyFill="1" applyBorder="1" applyAlignment="1">
      <alignment horizontal="left" vertical="center" wrapText="1"/>
    </xf>
    <xf numFmtId="1" fontId="34" fillId="0" borderId="0" xfId="3" applyNumberFormat="1" applyFont="1" applyFill="1" applyBorder="1" applyAlignment="1">
      <alignment horizontal="left" vertical="center" wrapText="1"/>
    </xf>
    <xf numFmtId="1" fontId="32" fillId="5" borderId="4" xfId="3" applyNumberFormat="1" applyFont="1" applyFill="1" applyBorder="1" applyAlignment="1">
      <alignment horizontal="center" vertical="center" wrapText="1"/>
    </xf>
    <xf numFmtId="177" fontId="31" fillId="0" borderId="0" xfId="3" applyNumberFormat="1" applyFont="1" applyFill="1" applyBorder="1" applyAlignment="1">
      <alignment horizontal="left" vertical="center" wrapText="1"/>
    </xf>
    <xf numFmtId="0" fontId="32" fillId="5" borderId="0" xfId="17" applyFont="1" applyFill="1" applyBorder="1" applyAlignment="1">
      <alignment horizontal="center" vertical="center" wrapText="1"/>
    </xf>
    <xf numFmtId="0" fontId="32" fillId="5" borderId="4" xfId="17" applyFont="1" applyFill="1" applyBorder="1" applyAlignment="1">
      <alignment horizontal="center" vertical="center" wrapText="1"/>
    </xf>
    <xf numFmtId="0" fontId="53" fillId="0" borderId="0" xfId="23" applyFont="1" applyFill="1" applyBorder="1" applyAlignment="1" applyProtection="1">
      <alignment horizontal="left" vertical="center" wrapText="1"/>
    </xf>
    <xf numFmtId="0" fontId="52" fillId="0" borderId="0" xfId="40" applyFont="1" applyFill="1" applyBorder="1" applyAlignment="1">
      <alignment horizontal="left" vertical="center" wrapText="1"/>
    </xf>
    <xf numFmtId="0" fontId="39" fillId="0" borderId="0" xfId="23" applyFont="1" applyFill="1" applyBorder="1" applyAlignment="1" applyProtection="1">
      <alignment horizontal="left" vertical="center" wrapText="1"/>
    </xf>
    <xf numFmtId="0" fontId="38" fillId="0" borderId="0" xfId="41" applyFont="1" applyAlignment="1">
      <alignment horizontal="left" vertical="center" wrapText="1"/>
    </xf>
    <xf numFmtId="0" fontId="34" fillId="0" borderId="0" xfId="28" applyFont="1" applyAlignment="1">
      <alignment vertical="center" wrapText="1"/>
    </xf>
    <xf numFmtId="0" fontId="40" fillId="5" borderId="0" xfId="28" applyFont="1" applyFill="1" applyBorder="1" applyAlignment="1">
      <alignment horizontal="center" vertical="center" wrapText="1"/>
    </xf>
    <xf numFmtId="2" fontId="40" fillId="5" borderId="4" xfId="28" applyNumberFormat="1" applyFont="1" applyFill="1" applyBorder="1" applyAlignment="1">
      <alignment horizontal="center" vertical="center" wrapText="1"/>
    </xf>
    <xf numFmtId="2" fontId="32" fillId="5" borderId="4" xfId="28" applyNumberFormat="1" applyFont="1" applyFill="1" applyBorder="1" applyAlignment="1">
      <alignment horizontal="center" vertical="center" wrapText="1"/>
    </xf>
    <xf numFmtId="0" fontId="40" fillId="5" borderId="4" xfId="28" applyFont="1" applyFill="1" applyBorder="1" applyAlignment="1">
      <alignment horizontal="center" vertical="center" wrapText="1"/>
    </xf>
    <xf numFmtId="0" fontId="48" fillId="0" borderId="0" xfId="43" applyFont="1" applyFill="1" applyBorder="1" applyAlignment="1">
      <alignment horizontal="left" vertical="center" wrapText="1"/>
    </xf>
    <xf numFmtId="166" fontId="29" fillId="0" borderId="0" xfId="12" applyFont="1" applyAlignment="1">
      <alignment horizontal="center" wrapText="1"/>
    </xf>
    <xf numFmtId="0" fontId="32" fillId="5" borderId="0" xfId="15" applyFont="1" applyFill="1" applyBorder="1" applyAlignment="1">
      <alignment horizontal="center" vertical="center" wrapText="1"/>
    </xf>
    <xf numFmtId="0" fontId="32" fillId="5" borderId="4" xfId="15" applyFont="1" applyFill="1" applyBorder="1" applyAlignment="1">
      <alignment horizontal="center" vertical="center" wrapText="1"/>
    </xf>
    <xf numFmtId="0" fontId="46" fillId="0" borderId="0" xfId="18" applyFont="1" applyFill="1" applyBorder="1" applyAlignment="1">
      <alignment horizontal="center" vertical="center" wrapText="1"/>
    </xf>
    <xf numFmtId="0" fontId="76" fillId="0" borderId="0" xfId="0" applyFont="1" applyAlignment="1">
      <alignment vertical="top" wrapText="1"/>
    </xf>
    <xf numFmtId="166" fontId="32" fillId="5" borderId="0" xfId="6" applyFont="1" applyFill="1" applyBorder="1" applyAlignment="1">
      <alignment horizontal="center" vertical="center" wrapText="1"/>
    </xf>
    <xf numFmtId="1" fontId="13" fillId="5" borderId="0" xfId="5" applyNumberFormat="1" applyFont="1" applyFill="1" applyBorder="1" applyAlignment="1">
      <alignment horizontal="center" vertical="center"/>
    </xf>
    <xf numFmtId="0" fontId="47" fillId="0" borderId="0" xfId="43" applyFont="1" applyFill="1" applyBorder="1" applyAlignment="1">
      <alignment horizontal="left" vertical="center" wrapText="1"/>
    </xf>
    <xf numFmtId="166" fontId="32" fillId="5" borderId="0" xfId="7" applyFont="1" applyFill="1" applyBorder="1" applyAlignment="1">
      <alignment horizontal="center" vertical="center" wrapText="1"/>
    </xf>
    <xf numFmtId="0" fontId="18" fillId="2" borderId="0" xfId="0" applyFont="1" applyFill="1" applyAlignment="1">
      <alignment horizontal="left" wrapText="1"/>
    </xf>
    <xf numFmtId="0" fontId="34" fillId="2" borderId="0" xfId="0" applyFont="1" applyFill="1" applyAlignment="1">
      <alignment horizontal="left"/>
    </xf>
    <xf numFmtId="0" fontId="30" fillId="0" borderId="0" xfId="12" applyNumberFormat="1" applyFont="1" applyAlignment="1">
      <alignment horizontal="center" vertical="center" wrapText="1"/>
    </xf>
    <xf numFmtId="0" fontId="13" fillId="0" borderId="0" xfId="0" applyFont="1" applyAlignment="1">
      <alignment vertical="top" wrapText="1"/>
    </xf>
    <xf numFmtId="0" fontId="13" fillId="2" borderId="0" xfId="0" applyFont="1" applyFill="1" applyAlignment="1">
      <alignment vertical="top" wrapText="1"/>
    </xf>
  </cellXfs>
  <cellStyles count="55">
    <cellStyle name="Euro" xfId="1" xr:uid="{00000000-0005-0000-0000-000001000000}"/>
    <cellStyle name="Hipervínculo" xfId="23" builtinId="8"/>
    <cellStyle name="Hipervínculo 2" xfId="25" xr:uid="{00000000-0005-0000-0000-000003000000}"/>
    <cellStyle name="Hipervínculo 3" xfId="49" xr:uid="{8F289024-006D-4EA2-811B-BD7039EEAD06}"/>
    <cellStyle name="Hipervínculo 4" xfId="52" xr:uid="{39CB627E-2235-403F-8BD1-FC39D6BAE5E3}"/>
    <cellStyle name="Millares" xfId="31" builtinId="3"/>
    <cellStyle name="Millares [0]" xfId="2" builtinId="6"/>
    <cellStyle name="Millares 2" xfId="29" xr:uid="{00000000-0005-0000-0000-000006000000}"/>
    <cellStyle name="Millares 3" xfId="34" xr:uid="{E9B11A62-AFB9-4AC7-A59F-010141F1E5DE}"/>
    <cellStyle name="Millares 4" xfId="39" xr:uid="{FAB60117-56E7-48F1-8644-675B7E380C63}"/>
    <cellStyle name="Millares 5" xfId="51" xr:uid="{A9B37EC7-0003-481E-BAFC-F4F6E06D89F0}"/>
    <cellStyle name="Millares 6" xfId="53" xr:uid="{59B69397-DA64-4E24-9FB7-E10C5E06DA44}"/>
    <cellStyle name="Normal" xfId="0" builtinId="0"/>
    <cellStyle name="Normal 10" xfId="50" xr:uid="{3FD5BFAD-AD03-49A9-A353-13117479AE4B}"/>
    <cellStyle name="Normal 2" xfId="22" xr:uid="{00000000-0005-0000-0000-000008000000}"/>
    <cellStyle name="Normal 2 2" xfId="26" xr:uid="{00000000-0005-0000-0000-000009000000}"/>
    <cellStyle name="Normal 2 2 2" xfId="33" xr:uid="{5B215484-E7A6-44E7-9E00-217E50E5DA57}"/>
    <cellStyle name="Normal 2 2 2 2" xfId="36" xr:uid="{38F07E57-8C9D-4EFD-8A0B-9C73A484B302}"/>
    <cellStyle name="Normal 2 2 2 3" xfId="41" xr:uid="{88982271-8CA7-4BA9-8D34-B3B70FDD3316}"/>
    <cellStyle name="Normal 2 3" xfId="35" xr:uid="{D168AFC4-0C85-4053-B3C5-18389BB8A20A}"/>
    <cellStyle name="Normal 2 4" xfId="40" xr:uid="{A3BD42CF-7F40-4CEA-87C7-6C6D3D19823D}"/>
    <cellStyle name="Normal 2 5" xfId="48" xr:uid="{C45B3408-479E-48A5-A4C9-2B6545C23979}"/>
    <cellStyle name="Normal 2 6" xfId="47" xr:uid="{A3868DE9-AB63-4F48-93C9-BDFC5245902E}"/>
    <cellStyle name="Normal 2 7" xfId="54" xr:uid="{FD37A785-87A2-4A2C-A657-CC7D2150DFBD}"/>
    <cellStyle name="Normal 3" xfId="24" xr:uid="{00000000-0005-0000-0000-00000A000000}"/>
    <cellStyle name="Normal 3 2" xfId="30" xr:uid="{00000000-0005-0000-0000-00000B000000}"/>
    <cellStyle name="Normal 4" xfId="27" xr:uid="{00000000-0005-0000-0000-00000C000000}"/>
    <cellStyle name="Normal 4 2" xfId="32" xr:uid="{0C71C0CE-5260-42C0-B4F3-A123C1A43E3B}"/>
    <cellStyle name="Normal 5" xfId="28" xr:uid="{00000000-0005-0000-0000-00000D000000}"/>
    <cellStyle name="Normal 6" xfId="37" xr:uid="{14792B06-CDEA-433C-9874-4E1638A69CC9}"/>
    <cellStyle name="Normal 7" xfId="42" xr:uid="{AE5CE1F2-0821-4E9C-A0B0-66D36428240C}"/>
    <cellStyle name="Normal 8" xfId="43" xr:uid="{ABF443A7-166A-4B69-9FAB-0899FA2BE1E7}"/>
    <cellStyle name="Normal 9" xfId="45" xr:uid="{340D6B7A-25F2-42DE-9DE9-1DCA421BD358}"/>
    <cellStyle name="Normal_AE08-C24.2" xfId="3" xr:uid="{00000000-0005-0000-0000-00000E000000}"/>
    <cellStyle name="Normal_EXAGRI2" xfId="4" xr:uid="{00000000-0005-0000-0000-00000F000000}"/>
    <cellStyle name="Normal_FINAN2" xfId="5" xr:uid="{00000000-0005-0000-0000-000011000000}"/>
    <cellStyle name="Normal_FINAN3" xfId="6" xr:uid="{00000000-0005-0000-0000-000012000000}"/>
    <cellStyle name="Normal_FINAN5" xfId="7" xr:uid="{00000000-0005-0000-0000-000013000000}"/>
    <cellStyle name="Normal_PRECIOS1" xfId="8" xr:uid="{00000000-0005-0000-0000-000014000000}"/>
    <cellStyle name="Normal_PRECIOS2" xfId="9" xr:uid="{00000000-0005-0000-0000-000015000000}"/>
    <cellStyle name="Normal_PRECIOS2 2" xfId="46" xr:uid="{7EB564DC-C8A4-4E23-B5C6-3FA22336FE5B}"/>
    <cellStyle name="Normal_PRECIOS3" xfId="10" xr:uid="{00000000-0005-0000-0000-000016000000}"/>
    <cellStyle name="Normal_PRECIOS4" xfId="11" xr:uid="{00000000-0005-0000-0000-000017000000}"/>
    <cellStyle name="Normal_PRECIOS5" xfId="12" xr:uid="{00000000-0005-0000-0000-000018000000}"/>
    <cellStyle name="Normal_PRECIOS6" xfId="13" xr:uid="{00000000-0005-0000-0000-000019000000}"/>
    <cellStyle name="Normal_PRESU1" xfId="14" xr:uid="{00000000-0005-0000-0000-00001A000000}"/>
    <cellStyle name="Normal_PRESU2" xfId="15" xr:uid="{00000000-0005-0000-0000-00001B000000}"/>
    <cellStyle name="Normal_PRESU3" xfId="16" xr:uid="{00000000-0005-0000-0000-00001C000000}"/>
    <cellStyle name="Normal_REDCON1" xfId="17" xr:uid="{00000000-0005-0000-0000-00001E000000}"/>
    <cellStyle name="Normal_REDCON2" xfId="18" xr:uid="{00000000-0005-0000-0000-00001F000000}"/>
    <cellStyle name="Normal_REDCON3" xfId="19" xr:uid="{00000000-0005-0000-0000-000020000000}"/>
    <cellStyle name="pepe" xfId="20" xr:uid="{00000000-0005-0000-0000-000021000000}"/>
    <cellStyle name="Porcentaje" xfId="21" builtinId="5"/>
    <cellStyle name="Porcentaje 2" xfId="38" xr:uid="{FFBF5B23-B466-4893-99D5-425F24883491}"/>
    <cellStyle name="Porcentaje 3" xfId="44" xr:uid="{B71CD13A-8993-4877-B90C-FC8077ADB264}"/>
  </cellStyles>
  <dxfs count="0"/>
  <tableStyles count="0" defaultTableStyle="TableStyleMedium9" defaultPivotStyle="PivotStyleLight16"/>
  <colors>
    <mruColors>
      <color rgb="FFFFE699"/>
      <color rgb="FFFFD966"/>
      <color rgb="FF993300"/>
      <color rgb="FF800000"/>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externalLink" Target="externalLinks/externalLink1.xml"/><Relationship Id="rId84"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externalLink" Target="externalLinks/externalLink7.xml"/><Relationship Id="rId79" Type="http://schemas.openxmlformats.org/officeDocument/2006/relationships/externalLink" Target="externalLinks/externalLink12.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externalLink" Target="externalLinks/externalLink2.xml"/><Relationship Id="rId77" Type="http://schemas.openxmlformats.org/officeDocument/2006/relationships/externalLink" Target="externalLinks/externalLink1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5.xml"/><Relationship Id="rId80" Type="http://schemas.openxmlformats.org/officeDocument/2006/relationships/externalLink" Target="externalLinks/externalLink13.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externalLink" Target="externalLinks/externalLink3.xml"/><Relationship Id="rId75" Type="http://schemas.openxmlformats.org/officeDocument/2006/relationships/externalLink" Target="externalLinks/externalLink8.xml"/><Relationship Id="rId83"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externalLink" Target="externalLinks/externalLink6.xml"/><Relationship Id="rId78" Type="http://schemas.openxmlformats.org/officeDocument/2006/relationships/externalLink" Target="externalLinks/externalLink11.xml"/><Relationship Id="rId81" Type="http://schemas.openxmlformats.org/officeDocument/2006/relationships/externalLink" Target="externalLinks/externalLink14.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externalLink" Target="externalLinks/externalLink9.xml"/><Relationship Id="rId7" Type="http://schemas.openxmlformats.org/officeDocument/2006/relationships/worksheet" Target="worksheets/sheet7.xml"/><Relationship Id="rId71" Type="http://schemas.openxmlformats.org/officeDocument/2006/relationships/externalLink" Target="externalLinks/externalLink4.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externalLink" Target="externalLinks/externalLink15.xml"/></Relationships>
</file>

<file path=xl/charts/_rels/chart20.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2.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2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28.xml.rels><?xml version="1.0" encoding="UTF-8" standalone="yes"?>
<Relationships xmlns="http://schemas.openxmlformats.org/package/2006/relationships"><Relationship Id="rId1" Type="http://schemas.openxmlformats.org/officeDocument/2006/relationships/chartUserShapes" Target="../drawings/drawing2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 Evolución del Coste Salarial (euros)</a:t>
            </a:r>
          </a:p>
        </c:rich>
      </c:tx>
      <c:layout>
        <c:manualLayout>
          <c:xMode val="edge"/>
          <c:yMode val="edge"/>
          <c:x val="0.33430829584051747"/>
          <c:y val="7.6550736800533523E-2"/>
        </c:manualLayout>
      </c:layout>
      <c:overlay val="0"/>
      <c:spPr>
        <a:noFill/>
        <a:ln w="12700">
          <a:solidFill>
            <a:srgbClr val="000000"/>
          </a:solidFill>
          <a:prstDash val="solid"/>
        </a:ln>
      </c:spPr>
    </c:title>
    <c:autoTitleDeleted val="0"/>
    <c:plotArea>
      <c:layout>
        <c:manualLayout>
          <c:layoutTarget val="inner"/>
          <c:xMode val="edge"/>
          <c:yMode val="edge"/>
          <c:x val="6.6502463054187194E-2"/>
          <c:y val="0.19424505921448595"/>
          <c:w val="0.87937950934084963"/>
          <c:h val="0.5323753474767392"/>
        </c:manualLayout>
      </c:layout>
      <c:lineChart>
        <c:grouping val="standard"/>
        <c:varyColors val="0"/>
        <c:ser>
          <c:idx val="0"/>
          <c:order val="0"/>
          <c:tx>
            <c:v>Servicios</c:v>
          </c:tx>
          <c:spPr>
            <a:ln w="38100">
              <a:solidFill>
                <a:srgbClr val="3366FF"/>
              </a:solidFill>
              <a:prstDash val="solid"/>
            </a:ln>
          </c:spPr>
          <c:marker>
            <c:symbol val="none"/>
          </c:marker>
          <c:cat>
            <c:strRef>
              <c:f>'10.1.4'!$A$8:$A$20</c:f>
              <c:strCache>
                <c:ptCount val="13"/>
                <c:pt idx="0">
                  <c:v> 2012</c:v>
                </c:pt>
                <c:pt idx="1">
                  <c:v> 2013</c:v>
                </c:pt>
                <c:pt idx="2">
                  <c:v> 2014 </c:v>
                </c:pt>
                <c:pt idx="3">
                  <c:v> 2015 </c:v>
                </c:pt>
                <c:pt idx="4">
                  <c:v> 2016 </c:v>
                </c:pt>
                <c:pt idx="5">
                  <c:v> 2017</c:v>
                </c:pt>
                <c:pt idx="6">
                  <c:v> 2018  </c:v>
                </c:pt>
                <c:pt idx="7">
                  <c:v> 2019</c:v>
                </c:pt>
                <c:pt idx="8">
                  <c:v> 2020</c:v>
                </c:pt>
                <c:pt idx="9">
                  <c:v> 2021 </c:v>
                </c:pt>
                <c:pt idx="10">
                  <c:v> 2022 </c:v>
                </c:pt>
                <c:pt idx="11">
                  <c:v> 2023 </c:v>
                </c:pt>
                <c:pt idx="12">
                  <c:v>        2024 (P)</c:v>
                </c:pt>
              </c:strCache>
            </c:strRef>
          </c:cat>
          <c:val>
            <c:numRef>
              <c:f>'10.1.4'!$F$8:$F$20</c:f>
              <c:numCache>
                <c:formatCode>#,##0.0__;\–#,##0.0__;0.0__;@__</c:formatCode>
                <c:ptCount val="13"/>
                <c:pt idx="0">
                  <c:v>1827.48</c:v>
                </c:pt>
                <c:pt idx="1">
                  <c:v>1820.0025000000001</c:v>
                </c:pt>
                <c:pt idx="2">
                  <c:v>1811.7975000000001</c:v>
                </c:pt>
                <c:pt idx="3">
                  <c:v>1837.24</c:v>
                </c:pt>
                <c:pt idx="4">
                  <c:v>1832.0525</c:v>
                </c:pt>
                <c:pt idx="5">
                  <c:v>1834.2525000000001</c:v>
                </c:pt>
                <c:pt idx="6">
                  <c:v>1855.9575</c:v>
                </c:pt>
                <c:pt idx="7">
                  <c:v>1894.81</c:v>
                </c:pt>
                <c:pt idx="8">
                  <c:v>1846.7275000000002</c:v>
                </c:pt>
                <c:pt idx="9">
                  <c:v>1973.5124999999998</c:v>
                </c:pt>
                <c:pt idx="10">
                  <c:v>2067.4749999999999</c:v>
                </c:pt>
                <c:pt idx="11">
                  <c:v>2169.91</c:v>
                </c:pt>
                <c:pt idx="12">
                  <c:v>2256.5450000000001</c:v>
                </c:pt>
              </c:numCache>
            </c:numRef>
          </c:val>
          <c:smooth val="0"/>
          <c:extLst>
            <c:ext xmlns:c16="http://schemas.microsoft.com/office/drawing/2014/chart" uri="{C3380CC4-5D6E-409C-BE32-E72D297353CC}">
              <c16:uniqueId val="{00000000-881A-47D9-8AFB-B48F9A83F102}"/>
            </c:ext>
          </c:extLst>
        </c:ser>
        <c:ser>
          <c:idx val="1"/>
          <c:order val="1"/>
          <c:tx>
            <c:v>Construcción</c:v>
          </c:tx>
          <c:spPr>
            <a:ln w="38100">
              <a:solidFill>
                <a:srgbClr val="008000"/>
              </a:solidFill>
              <a:prstDash val="solid"/>
            </a:ln>
          </c:spPr>
          <c:marker>
            <c:symbol val="none"/>
          </c:marker>
          <c:cat>
            <c:strRef>
              <c:f>'10.1.4'!$A$8:$A$20</c:f>
              <c:strCache>
                <c:ptCount val="13"/>
                <c:pt idx="0">
                  <c:v> 2012</c:v>
                </c:pt>
                <c:pt idx="1">
                  <c:v> 2013</c:v>
                </c:pt>
                <c:pt idx="2">
                  <c:v> 2014 </c:v>
                </c:pt>
                <c:pt idx="3">
                  <c:v> 2015 </c:v>
                </c:pt>
                <c:pt idx="4">
                  <c:v> 2016 </c:v>
                </c:pt>
                <c:pt idx="5">
                  <c:v> 2017</c:v>
                </c:pt>
                <c:pt idx="6">
                  <c:v> 2018  </c:v>
                </c:pt>
                <c:pt idx="7">
                  <c:v> 2019</c:v>
                </c:pt>
                <c:pt idx="8">
                  <c:v> 2020</c:v>
                </c:pt>
                <c:pt idx="9">
                  <c:v> 2021 </c:v>
                </c:pt>
                <c:pt idx="10">
                  <c:v> 2022 </c:v>
                </c:pt>
                <c:pt idx="11">
                  <c:v> 2023 </c:v>
                </c:pt>
                <c:pt idx="12">
                  <c:v>        2024 (P)</c:v>
                </c:pt>
              </c:strCache>
            </c:strRef>
          </c:cat>
          <c:val>
            <c:numRef>
              <c:f>'10.1.4'!$E$8:$E$20</c:f>
              <c:numCache>
                <c:formatCode>#,##0.0__;\–#,##0.0__;0.0__;@__</c:formatCode>
                <c:ptCount val="13"/>
                <c:pt idx="0">
                  <c:v>1872.7925</c:v>
                </c:pt>
                <c:pt idx="1">
                  <c:v>1882.9450000000002</c:v>
                </c:pt>
                <c:pt idx="2">
                  <c:v>1895.4475</c:v>
                </c:pt>
                <c:pt idx="3">
                  <c:v>1882.2325000000001</c:v>
                </c:pt>
                <c:pt idx="4">
                  <c:v>1854.7350000000001</c:v>
                </c:pt>
                <c:pt idx="5">
                  <c:v>1843.0375000000001</c:v>
                </c:pt>
                <c:pt idx="6">
                  <c:v>1869.5475000000001</c:v>
                </c:pt>
                <c:pt idx="7">
                  <c:v>1901.2849999999999</c:v>
                </c:pt>
                <c:pt idx="8">
                  <c:v>1885.3575000000001</c:v>
                </c:pt>
                <c:pt idx="9">
                  <c:v>1935.0800000000002</c:v>
                </c:pt>
                <c:pt idx="10">
                  <c:v>2034.4499999999998</c:v>
                </c:pt>
                <c:pt idx="11">
                  <c:v>2103.3975</c:v>
                </c:pt>
                <c:pt idx="12">
                  <c:v>2129.4674999999997</c:v>
                </c:pt>
              </c:numCache>
            </c:numRef>
          </c:val>
          <c:smooth val="0"/>
          <c:extLst>
            <c:ext xmlns:c16="http://schemas.microsoft.com/office/drawing/2014/chart" uri="{C3380CC4-5D6E-409C-BE32-E72D297353CC}">
              <c16:uniqueId val="{00000001-881A-47D9-8AFB-B48F9A83F102}"/>
            </c:ext>
          </c:extLst>
        </c:ser>
        <c:ser>
          <c:idx val="2"/>
          <c:order val="2"/>
          <c:tx>
            <c:v>Industria</c:v>
          </c:tx>
          <c:spPr>
            <a:ln w="38100">
              <a:solidFill>
                <a:srgbClr val="FFFF00"/>
              </a:solidFill>
              <a:prstDash val="solid"/>
            </a:ln>
          </c:spPr>
          <c:marker>
            <c:symbol val="none"/>
          </c:marker>
          <c:cat>
            <c:strRef>
              <c:f>'10.1.4'!$A$8:$A$20</c:f>
              <c:strCache>
                <c:ptCount val="13"/>
                <c:pt idx="0">
                  <c:v> 2012</c:v>
                </c:pt>
                <c:pt idx="1">
                  <c:v> 2013</c:v>
                </c:pt>
                <c:pt idx="2">
                  <c:v> 2014 </c:v>
                </c:pt>
                <c:pt idx="3">
                  <c:v> 2015 </c:v>
                </c:pt>
                <c:pt idx="4">
                  <c:v> 2016 </c:v>
                </c:pt>
                <c:pt idx="5">
                  <c:v> 2017</c:v>
                </c:pt>
                <c:pt idx="6">
                  <c:v> 2018  </c:v>
                </c:pt>
                <c:pt idx="7">
                  <c:v> 2019</c:v>
                </c:pt>
                <c:pt idx="8">
                  <c:v> 2020</c:v>
                </c:pt>
                <c:pt idx="9">
                  <c:v> 2021 </c:v>
                </c:pt>
                <c:pt idx="10">
                  <c:v> 2022 </c:v>
                </c:pt>
                <c:pt idx="11">
                  <c:v> 2023 </c:v>
                </c:pt>
                <c:pt idx="12">
                  <c:v>        2024 (P)</c:v>
                </c:pt>
              </c:strCache>
            </c:strRef>
          </c:cat>
          <c:val>
            <c:numRef>
              <c:f>'10.1.4'!$D$8:$D$20</c:f>
              <c:numCache>
                <c:formatCode>#,##0.0__;\–#,##0.0__;0.0__;@__</c:formatCode>
                <c:ptCount val="13"/>
                <c:pt idx="0">
                  <c:v>2172.1475</c:v>
                </c:pt>
                <c:pt idx="1">
                  <c:v>2214.0100000000002</c:v>
                </c:pt>
                <c:pt idx="2">
                  <c:v>2247.6350000000002</c:v>
                </c:pt>
                <c:pt idx="3">
                  <c:v>2257.0299999999997</c:v>
                </c:pt>
                <c:pt idx="4">
                  <c:v>2266.0324999999998</c:v>
                </c:pt>
                <c:pt idx="5">
                  <c:v>2279.38</c:v>
                </c:pt>
                <c:pt idx="6">
                  <c:v>2289.2775000000001</c:v>
                </c:pt>
                <c:pt idx="7">
                  <c:v>2315.1725000000001</c:v>
                </c:pt>
                <c:pt idx="8">
                  <c:v>2231.7325000000001</c:v>
                </c:pt>
                <c:pt idx="9">
                  <c:v>2334.6849999999999</c:v>
                </c:pt>
                <c:pt idx="10">
                  <c:v>2426.5750000000003</c:v>
                </c:pt>
                <c:pt idx="11">
                  <c:v>2543.165</c:v>
                </c:pt>
                <c:pt idx="12">
                  <c:v>2647.6025</c:v>
                </c:pt>
              </c:numCache>
            </c:numRef>
          </c:val>
          <c:smooth val="0"/>
          <c:extLst>
            <c:ext xmlns:c16="http://schemas.microsoft.com/office/drawing/2014/chart" uri="{C3380CC4-5D6E-409C-BE32-E72D297353CC}">
              <c16:uniqueId val="{00000002-881A-47D9-8AFB-B48F9A83F102}"/>
            </c:ext>
          </c:extLst>
        </c:ser>
        <c:ser>
          <c:idx val="3"/>
          <c:order val="3"/>
          <c:tx>
            <c:v>Total</c:v>
          </c:tx>
          <c:spPr>
            <a:ln w="38100">
              <a:solidFill>
                <a:srgbClr val="FF6600"/>
              </a:solidFill>
              <a:prstDash val="solid"/>
            </a:ln>
          </c:spPr>
          <c:marker>
            <c:symbol val="none"/>
          </c:marker>
          <c:cat>
            <c:strRef>
              <c:f>'10.1.4'!$A$8:$A$20</c:f>
              <c:strCache>
                <c:ptCount val="13"/>
                <c:pt idx="0">
                  <c:v> 2012</c:v>
                </c:pt>
                <c:pt idx="1">
                  <c:v> 2013</c:v>
                </c:pt>
                <c:pt idx="2">
                  <c:v> 2014 </c:v>
                </c:pt>
                <c:pt idx="3">
                  <c:v> 2015 </c:v>
                </c:pt>
                <c:pt idx="4">
                  <c:v> 2016 </c:v>
                </c:pt>
                <c:pt idx="5">
                  <c:v> 2017</c:v>
                </c:pt>
                <c:pt idx="6">
                  <c:v> 2018  </c:v>
                </c:pt>
                <c:pt idx="7">
                  <c:v> 2019</c:v>
                </c:pt>
                <c:pt idx="8">
                  <c:v> 2020</c:v>
                </c:pt>
                <c:pt idx="9">
                  <c:v> 2021 </c:v>
                </c:pt>
                <c:pt idx="10">
                  <c:v> 2022 </c:v>
                </c:pt>
                <c:pt idx="11">
                  <c:v> 2023 </c:v>
                </c:pt>
                <c:pt idx="12">
                  <c:v>        2024 (P)</c:v>
                </c:pt>
              </c:strCache>
            </c:strRef>
          </c:cat>
          <c:val>
            <c:numRef>
              <c:f>'10.1.4'!$C$8:$C$20</c:f>
              <c:numCache>
                <c:formatCode>#,##0.0__;\–#,##0.0__;0.0__;@__</c:formatCode>
                <c:ptCount val="13"/>
                <c:pt idx="0">
                  <c:v>1883.5400000000002</c:v>
                </c:pt>
                <c:pt idx="1">
                  <c:v>1883.7600000000002</c:v>
                </c:pt>
                <c:pt idx="2">
                  <c:v>1881.91</c:v>
                </c:pt>
                <c:pt idx="3">
                  <c:v>1902.365</c:v>
                </c:pt>
                <c:pt idx="4">
                  <c:v>1897.5025000000001</c:v>
                </c:pt>
                <c:pt idx="5">
                  <c:v>1900.1000000000001</c:v>
                </c:pt>
                <c:pt idx="6">
                  <c:v>1919.42</c:v>
                </c:pt>
                <c:pt idx="7">
                  <c:v>1955.1875</c:v>
                </c:pt>
                <c:pt idx="8">
                  <c:v>1903.575</c:v>
                </c:pt>
                <c:pt idx="9">
                  <c:v>2022.5874999999999</c:v>
                </c:pt>
                <c:pt idx="10">
                  <c:v>2115.1350000000002</c:v>
                </c:pt>
                <c:pt idx="11">
                  <c:v>2216.61</c:v>
                </c:pt>
                <c:pt idx="12">
                  <c:v>2301.85</c:v>
                </c:pt>
              </c:numCache>
            </c:numRef>
          </c:val>
          <c:smooth val="0"/>
          <c:extLst>
            <c:ext xmlns:c16="http://schemas.microsoft.com/office/drawing/2014/chart" uri="{C3380CC4-5D6E-409C-BE32-E72D297353CC}">
              <c16:uniqueId val="{00000003-881A-47D9-8AFB-B48F9A83F102}"/>
            </c:ext>
          </c:extLst>
        </c:ser>
        <c:dLbls>
          <c:showLegendKey val="0"/>
          <c:showVal val="0"/>
          <c:showCatName val="0"/>
          <c:showSerName val="0"/>
          <c:showPercent val="0"/>
          <c:showBubbleSize val="0"/>
        </c:dLbls>
        <c:smooth val="0"/>
        <c:axId val="225062912"/>
        <c:axId val="226640448"/>
      </c:lineChart>
      <c:catAx>
        <c:axId val="22506291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1050" b="0" i="0" u="none" strike="noStrike" baseline="0">
                <a:solidFill>
                  <a:srgbClr val="000000"/>
                </a:solidFill>
                <a:latin typeface="Arial"/>
                <a:ea typeface="Arial"/>
                <a:cs typeface="Arial"/>
              </a:defRPr>
            </a:pPr>
            <a:endParaRPr lang="es-ES"/>
          </a:p>
        </c:txPr>
        <c:crossAx val="226640448"/>
        <c:crosses val="autoZero"/>
        <c:auto val="1"/>
        <c:lblAlgn val="ctr"/>
        <c:lblOffset val="100"/>
        <c:tickLblSkip val="1"/>
        <c:tickMarkSkip val="1"/>
        <c:noMultiLvlLbl val="0"/>
      </c:catAx>
      <c:valAx>
        <c:axId val="226640448"/>
        <c:scaling>
          <c:orientation val="minMax"/>
          <c:max val="3500"/>
          <c:min val="1000"/>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5062912"/>
        <c:crosses val="autoZero"/>
        <c:crossBetween val="between"/>
      </c:valAx>
      <c:spPr>
        <a:noFill/>
        <a:ln w="3175">
          <a:solidFill>
            <a:srgbClr val="000000"/>
          </a:solidFill>
          <a:prstDash val="solid"/>
        </a:ln>
      </c:spPr>
    </c:plotArea>
    <c:legend>
      <c:legendPos val="b"/>
      <c:layout>
        <c:manualLayout>
          <c:xMode val="edge"/>
          <c:yMode val="edge"/>
          <c:x val="0.17601844377802839"/>
          <c:y val="0.9160692458569033"/>
          <c:w val="0.67980295566502935"/>
          <c:h val="5.9952178769903074E-2"/>
        </c:manualLayout>
      </c:layout>
      <c:overlay val="0"/>
      <c:spPr>
        <a:solidFill>
          <a:srgbClr val="FFFFFF"/>
        </a:solidFill>
        <a:ln w="3175">
          <a:solidFill>
            <a:srgbClr val="000000"/>
          </a:solidFill>
          <a:prstDash val="solid"/>
        </a:ln>
      </c:spPr>
      <c:txPr>
        <a:bodyPr/>
        <a:lstStyle/>
        <a:p>
          <a:pPr>
            <a:defRPr sz="96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433" r="0.75000000000000433" t="1" header="0" footer="0"/>
    <c:pageSetup paperSize="9" orientation="landscape" horizontalDpi="300"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 Evolución del Índice de Precios Industriales
(Medias anuales)</a:t>
            </a:r>
          </a:p>
        </c:rich>
      </c:tx>
      <c:layout>
        <c:manualLayout>
          <c:xMode val="edge"/>
          <c:yMode val="edge"/>
          <c:x val="0.35297798992309731"/>
          <c:y val="2.6738014458720819E-2"/>
        </c:manualLayout>
      </c:layout>
      <c:overlay val="0"/>
      <c:spPr>
        <a:noFill/>
        <a:ln w="12700">
          <a:solidFill>
            <a:srgbClr val="000000"/>
          </a:solidFill>
          <a:prstDash val="solid"/>
        </a:ln>
      </c:spPr>
    </c:title>
    <c:autoTitleDeleted val="0"/>
    <c:plotArea>
      <c:layout>
        <c:manualLayout>
          <c:layoutTarget val="inner"/>
          <c:xMode val="edge"/>
          <c:yMode val="edge"/>
          <c:x val="4.0000000000000022E-2"/>
          <c:y val="0.15040353786622684"/>
          <c:w val="0.92399732328076567"/>
          <c:h val="0.55013245234892905"/>
        </c:manualLayout>
      </c:layout>
      <c:lineChart>
        <c:grouping val="standard"/>
        <c:varyColors val="0"/>
        <c:ser>
          <c:idx val="0"/>
          <c:order val="0"/>
          <c:tx>
            <c:strRef>
              <c:f>'10.1.6.2'!$B$6:$B$7</c:f>
              <c:strCache>
                <c:ptCount val="2"/>
                <c:pt idx="0">
                  <c:v>Índice General</c:v>
                </c:pt>
              </c:strCache>
            </c:strRef>
          </c:tx>
          <c:spPr>
            <a:ln w="38100">
              <a:solidFill>
                <a:srgbClr val="FFFF00"/>
              </a:solidFill>
              <a:prstDash val="solid"/>
            </a:ln>
          </c:spPr>
          <c:marker>
            <c:symbol val="none"/>
          </c:marker>
          <c:cat>
            <c:strRef>
              <c:f>'10.1.6.2'!$A$9:$A$18</c:f>
              <c:strCache>
                <c:ptCount val="10"/>
                <c:pt idx="0">
                  <c:v>   2015</c:v>
                </c:pt>
                <c:pt idx="1">
                  <c:v>   2016</c:v>
                </c:pt>
                <c:pt idx="2">
                  <c:v>   2017</c:v>
                </c:pt>
                <c:pt idx="3">
                  <c:v>   2018</c:v>
                </c:pt>
                <c:pt idx="4">
                  <c:v>   2019</c:v>
                </c:pt>
                <c:pt idx="5">
                  <c:v>   2020</c:v>
                </c:pt>
                <c:pt idx="6">
                  <c:v>   2021</c:v>
                </c:pt>
                <c:pt idx="7">
                  <c:v>   2022</c:v>
                </c:pt>
                <c:pt idx="8">
                  <c:v>   2023</c:v>
                </c:pt>
                <c:pt idx="9">
                  <c:v>   2024</c:v>
                </c:pt>
              </c:strCache>
            </c:strRef>
          </c:cat>
          <c:val>
            <c:numRef>
              <c:f>'10.1.6.2'!$B$9:$B$18</c:f>
              <c:numCache>
                <c:formatCode>#,##0.0__;\–#,##0.0__;0.0__;@__</c:formatCode>
                <c:ptCount val="10"/>
                <c:pt idx="0">
                  <c:v>85.941999999999993</c:v>
                </c:pt>
                <c:pt idx="1">
                  <c:v>83.251000000000005</c:v>
                </c:pt>
                <c:pt idx="2">
                  <c:v>86.879000000000005</c:v>
                </c:pt>
                <c:pt idx="3">
                  <c:v>89.465999999999994</c:v>
                </c:pt>
                <c:pt idx="4">
                  <c:v>89.073999999999998</c:v>
                </c:pt>
                <c:pt idx="5">
                  <c:v>85.256</c:v>
                </c:pt>
                <c:pt idx="6">
                  <c:v>99.999916666666664</c:v>
                </c:pt>
                <c:pt idx="7">
                  <c:v>135.54900000000001</c:v>
                </c:pt>
                <c:pt idx="8">
                  <c:v>129.15700000000001</c:v>
                </c:pt>
                <c:pt idx="9">
                  <c:v>124.40300000000001</c:v>
                </c:pt>
              </c:numCache>
            </c:numRef>
          </c:val>
          <c:smooth val="0"/>
          <c:extLst>
            <c:ext xmlns:c16="http://schemas.microsoft.com/office/drawing/2014/chart" uri="{C3380CC4-5D6E-409C-BE32-E72D297353CC}">
              <c16:uniqueId val="{00000000-8D69-4E03-9D77-FFAE8F0428A4}"/>
            </c:ext>
          </c:extLst>
        </c:ser>
        <c:ser>
          <c:idx val="1"/>
          <c:order val="1"/>
          <c:tx>
            <c:strRef>
              <c:f>'10.1.6.2'!$C$6:$C$7</c:f>
              <c:strCache>
                <c:ptCount val="2"/>
                <c:pt idx="0">
                  <c:v>Industria de la Alimentación</c:v>
                </c:pt>
              </c:strCache>
            </c:strRef>
          </c:tx>
          <c:spPr>
            <a:ln w="38100">
              <a:solidFill>
                <a:srgbClr val="FF6600"/>
              </a:solidFill>
              <a:prstDash val="solid"/>
            </a:ln>
          </c:spPr>
          <c:marker>
            <c:symbol val="none"/>
          </c:marker>
          <c:cat>
            <c:strRef>
              <c:f>'10.1.6.2'!$A$9:$A$18</c:f>
              <c:strCache>
                <c:ptCount val="10"/>
                <c:pt idx="0">
                  <c:v>   2015</c:v>
                </c:pt>
                <c:pt idx="1">
                  <c:v>   2016</c:v>
                </c:pt>
                <c:pt idx="2">
                  <c:v>   2017</c:v>
                </c:pt>
                <c:pt idx="3">
                  <c:v>   2018</c:v>
                </c:pt>
                <c:pt idx="4">
                  <c:v>   2019</c:v>
                </c:pt>
                <c:pt idx="5">
                  <c:v>   2020</c:v>
                </c:pt>
                <c:pt idx="6">
                  <c:v>   2021</c:v>
                </c:pt>
                <c:pt idx="7">
                  <c:v>   2022</c:v>
                </c:pt>
                <c:pt idx="8">
                  <c:v>   2023</c:v>
                </c:pt>
                <c:pt idx="9">
                  <c:v>   2024</c:v>
                </c:pt>
              </c:strCache>
            </c:strRef>
          </c:cat>
          <c:val>
            <c:numRef>
              <c:f>'10.1.6.2'!$C$9:$C$18</c:f>
              <c:numCache>
                <c:formatCode>#,##0.0__;\–#,##0.0__;0.0__;@__</c:formatCode>
                <c:ptCount val="10"/>
                <c:pt idx="0">
                  <c:v>92.199416666666664</c:v>
                </c:pt>
                <c:pt idx="1">
                  <c:v>91.549833333333353</c:v>
                </c:pt>
                <c:pt idx="2">
                  <c:v>93.634916666666655</c:v>
                </c:pt>
                <c:pt idx="3">
                  <c:v>92.795666666666662</c:v>
                </c:pt>
                <c:pt idx="4">
                  <c:v>92.763333333333335</c:v>
                </c:pt>
                <c:pt idx="5">
                  <c:v>94.098166666666671</c:v>
                </c:pt>
                <c:pt idx="6">
                  <c:v>100</c:v>
                </c:pt>
                <c:pt idx="7">
                  <c:v>117.28491666666666</c:v>
                </c:pt>
                <c:pt idx="8">
                  <c:v>130.04666666666665</c:v>
                </c:pt>
                <c:pt idx="9">
                  <c:v>131.15108333333333</c:v>
                </c:pt>
              </c:numCache>
            </c:numRef>
          </c:val>
          <c:smooth val="0"/>
          <c:extLst>
            <c:ext xmlns:c16="http://schemas.microsoft.com/office/drawing/2014/chart" uri="{C3380CC4-5D6E-409C-BE32-E72D297353CC}">
              <c16:uniqueId val="{00000001-8D69-4E03-9D77-FFAE8F0428A4}"/>
            </c:ext>
          </c:extLst>
        </c:ser>
        <c:ser>
          <c:idx val="2"/>
          <c:order val="2"/>
          <c:tx>
            <c:strRef>
              <c:f>'10.1.6.2'!$D$6:$D$7</c:f>
              <c:strCache>
                <c:ptCount val="2"/>
                <c:pt idx="0">
                  <c:v> Fabricación de bebidas</c:v>
                </c:pt>
              </c:strCache>
            </c:strRef>
          </c:tx>
          <c:spPr>
            <a:ln w="38100">
              <a:solidFill>
                <a:srgbClr val="008000"/>
              </a:solidFill>
              <a:prstDash val="solid"/>
            </a:ln>
          </c:spPr>
          <c:marker>
            <c:symbol val="none"/>
          </c:marker>
          <c:cat>
            <c:strRef>
              <c:f>'10.1.6.2'!$A$9:$A$18</c:f>
              <c:strCache>
                <c:ptCount val="10"/>
                <c:pt idx="0">
                  <c:v>   2015</c:v>
                </c:pt>
                <c:pt idx="1">
                  <c:v>   2016</c:v>
                </c:pt>
                <c:pt idx="2">
                  <c:v>   2017</c:v>
                </c:pt>
                <c:pt idx="3">
                  <c:v>   2018</c:v>
                </c:pt>
                <c:pt idx="4">
                  <c:v>   2019</c:v>
                </c:pt>
                <c:pt idx="5">
                  <c:v>   2020</c:v>
                </c:pt>
                <c:pt idx="6">
                  <c:v>   2021</c:v>
                </c:pt>
                <c:pt idx="7">
                  <c:v>   2022</c:v>
                </c:pt>
                <c:pt idx="8">
                  <c:v>   2023</c:v>
                </c:pt>
                <c:pt idx="9">
                  <c:v>   2024</c:v>
                </c:pt>
              </c:strCache>
            </c:strRef>
          </c:cat>
          <c:val>
            <c:numRef>
              <c:f>'10.1.6.2'!$D$9:$D$18</c:f>
              <c:numCache>
                <c:formatCode>#,##0.0__;\–#,##0.0__;0.0__;@__</c:formatCode>
                <c:ptCount val="10"/>
                <c:pt idx="0">
                  <c:v>94.064499999999995</c:v>
                </c:pt>
                <c:pt idx="1">
                  <c:v>94.611000000000004</c:v>
                </c:pt>
                <c:pt idx="2">
                  <c:v>95.929083333333324</c:v>
                </c:pt>
                <c:pt idx="3">
                  <c:v>99.032833333333315</c:v>
                </c:pt>
                <c:pt idx="4">
                  <c:v>99.60441666666668</c:v>
                </c:pt>
                <c:pt idx="5">
                  <c:v>100.15674999999999</c:v>
                </c:pt>
                <c:pt idx="6">
                  <c:v>100</c:v>
                </c:pt>
                <c:pt idx="7">
                  <c:v>105.00991666666664</c:v>
                </c:pt>
                <c:pt idx="8">
                  <c:v>116.10791666666667</c:v>
                </c:pt>
                <c:pt idx="9">
                  <c:v>120.69966666666666</c:v>
                </c:pt>
              </c:numCache>
            </c:numRef>
          </c:val>
          <c:smooth val="0"/>
          <c:extLst>
            <c:ext xmlns:c16="http://schemas.microsoft.com/office/drawing/2014/chart" uri="{C3380CC4-5D6E-409C-BE32-E72D297353CC}">
              <c16:uniqueId val="{00000002-8D69-4E03-9D77-FFAE8F0428A4}"/>
            </c:ext>
          </c:extLst>
        </c:ser>
        <c:ser>
          <c:idx val="3"/>
          <c:order val="3"/>
          <c:tx>
            <c:strRef>
              <c:f>'10.1.6.2'!$E$6:$E$7</c:f>
              <c:strCache>
                <c:ptCount val="2"/>
                <c:pt idx="0">
                  <c:v>Industria del tabaco</c:v>
                </c:pt>
              </c:strCache>
            </c:strRef>
          </c:tx>
          <c:spPr>
            <a:ln w="12700">
              <a:solidFill>
                <a:srgbClr val="00FFFF"/>
              </a:solidFill>
              <a:prstDash val="solid"/>
            </a:ln>
          </c:spPr>
          <c:marker>
            <c:symbol val="none"/>
          </c:marker>
          <c:cat>
            <c:strRef>
              <c:f>'10.1.6.2'!$A$9:$A$18</c:f>
              <c:strCache>
                <c:ptCount val="10"/>
                <c:pt idx="0">
                  <c:v>   2015</c:v>
                </c:pt>
                <c:pt idx="1">
                  <c:v>   2016</c:v>
                </c:pt>
                <c:pt idx="2">
                  <c:v>   2017</c:v>
                </c:pt>
                <c:pt idx="3">
                  <c:v>   2018</c:v>
                </c:pt>
                <c:pt idx="4">
                  <c:v>   2019</c:v>
                </c:pt>
                <c:pt idx="5">
                  <c:v>   2020</c:v>
                </c:pt>
                <c:pt idx="6">
                  <c:v>   2021</c:v>
                </c:pt>
                <c:pt idx="7">
                  <c:v>   2022</c:v>
                </c:pt>
                <c:pt idx="8">
                  <c:v>   2023</c:v>
                </c:pt>
                <c:pt idx="9">
                  <c:v>   2024</c:v>
                </c:pt>
              </c:strCache>
            </c:strRef>
          </c:cat>
          <c:val>
            <c:numRef>
              <c:f>'10.1.6.2'!$E$9:$E$18</c:f>
              <c:numCache>
                <c:formatCode>#,##0.0__;\–#,##0.0__;0.0__;@__</c:formatCode>
                <c:ptCount val="10"/>
                <c:pt idx="0">
                  <c:v>92.154250000000033</c:v>
                </c:pt>
                <c:pt idx="1">
                  <c:v>92.563749999999985</c:v>
                </c:pt>
                <c:pt idx="2">
                  <c:v>95.223916666666639</c:v>
                </c:pt>
                <c:pt idx="3">
                  <c:v>96.807416666666654</c:v>
                </c:pt>
                <c:pt idx="4">
                  <c:v>97.758166666666668</c:v>
                </c:pt>
                <c:pt idx="5">
                  <c:v>99.304666666666662</c:v>
                </c:pt>
                <c:pt idx="6">
                  <c:v>100</c:v>
                </c:pt>
                <c:pt idx="7">
                  <c:v>100.62408333333332</c:v>
                </c:pt>
                <c:pt idx="8">
                  <c:v>100.99991666666666</c:v>
                </c:pt>
                <c:pt idx="9">
                  <c:v>102.23291666666665</c:v>
                </c:pt>
              </c:numCache>
            </c:numRef>
          </c:val>
          <c:smooth val="0"/>
          <c:extLst>
            <c:ext xmlns:c16="http://schemas.microsoft.com/office/drawing/2014/chart" uri="{C3380CC4-5D6E-409C-BE32-E72D297353CC}">
              <c16:uniqueId val="{00000003-8D69-4E03-9D77-FFAE8F0428A4}"/>
            </c:ext>
          </c:extLst>
        </c:ser>
        <c:ser>
          <c:idx val="4"/>
          <c:order val="4"/>
          <c:tx>
            <c:strRef>
              <c:f>'10.1.6.2'!$F$6</c:f>
              <c:strCache>
                <c:ptCount val="1"/>
                <c:pt idx="0">
                  <c:v>Industria de la madera </c:v>
                </c:pt>
              </c:strCache>
            </c:strRef>
          </c:tx>
          <c:spPr>
            <a:ln w="12700">
              <a:solidFill>
                <a:srgbClr val="800080"/>
              </a:solidFill>
              <a:prstDash val="solid"/>
            </a:ln>
          </c:spPr>
          <c:marker>
            <c:symbol val="none"/>
          </c:marker>
          <c:cat>
            <c:strRef>
              <c:f>'10.1.6.2'!$A$9:$A$18</c:f>
              <c:strCache>
                <c:ptCount val="10"/>
                <c:pt idx="0">
                  <c:v>   2015</c:v>
                </c:pt>
                <c:pt idx="1">
                  <c:v>   2016</c:v>
                </c:pt>
                <c:pt idx="2">
                  <c:v>   2017</c:v>
                </c:pt>
                <c:pt idx="3">
                  <c:v>   2018</c:v>
                </c:pt>
                <c:pt idx="4">
                  <c:v>   2019</c:v>
                </c:pt>
                <c:pt idx="5">
                  <c:v>   2020</c:v>
                </c:pt>
                <c:pt idx="6">
                  <c:v>   2021</c:v>
                </c:pt>
                <c:pt idx="7">
                  <c:v>   2022</c:v>
                </c:pt>
                <c:pt idx="8">
                  <c:v>   2023</c:v>
                </c:pt>
                <c:pt idx="9">
                  <c:v>   2024</c:v>
                </c:pt>
              </c:strCache>
            </c:strRef>
          </c:cat>
          <c:val>
            <c:numRef>
              <c:f>'10.1.6.2'!$F$9:$F$18</c:f>
              <c:numCache>
                <c:formatCode>#,##0.0__;\–#,##0.0__;0.0__;@__</c:formatCode>
                <c:ptCount val="10"/>
                <c:pt idx="0">
                  <c:v>89.868499999999983</c:v>
                </c:pt>
                <c:pt idx="1">
                  <c:v>90.737750000000005</c:v>
                </c:pt>
                <c:pt idx="2">
                  <c:v>91.24341666666669</c:v>
                </c:pt>
                <c:pt idx="3">
                  <c:v>93.074083333333348</c:v>
                </c:pt>
                <c:pt idx="4">
                  <c:v>94.353583333333347</c:v>
                </c:pt>
                <c:pt idx="5">
                  <c:v>94.540750000000003</c:v>
                </c:pt>
                <c:pt idx="6">
                  <c:v>100</c:v>
                </c:pt>
                <c:pt idx="7">
                  <c:v>119.16983333333332</c:v>
                </c:pt>
                <c:pt idx="8">
                  <c:v>123.72733333333332</c:v>
                </c:pt>
                <c:pt idx="9">
                  <c:v>120.08208333333334</c:v>
                </c:pt>
              </c:numCache>
            </c:numRef>
          </c:val>
          <c:smooth val="0"/>
          <c:extLst>
            <c:ext xmlns:c16="http://schemas.microsoft.com/office/drawing/2014/chart" uri="{C3380CC4-5D6E-409C-BE32-E72D297353CC}">
              <c16:uniqueId val="{00000004-8D69-4E03-9D77-FFAE8F0428A4}"/>
            </c:ext>
          </c:extLst>
        </c:ser>
        <c:ser>
          <c:idx val="5"/>
          <c:order val="5"/>
          <c:tx>
            <c:strRef>
              <c:f>'10.1.6.2'!$G$6:$G$7</c:f>
              <c:strCache>
                <c:ptCount val="2"/>
                <c:pt idx="0">
                  <c:v>Industria del papel</c:v>
                </c:pt>
              </c:strCache>
            </c:strRef>
          </c:tx>
          <c:spPr>
            <a:ln w="12700">
              <a:solidFill>
                <a:srgbClr val="800000"/>
              </a:solidFill>
              <a:prstDash val="solid"/>
            </a:ln>
          </c:spPr>
          <c:marker>
            <c:symbol val="none"/>
          </c:marker>
          <c:cat>
            <c:strRef>
              <c:f>'10.1.6.2'!$A$9:$A$18</c:f>
              <c:strCache>
                <c:ptCount val="10"/>
                <c:pt idx="0">
                  <c:v>   2015</c:v>
                </c:pt>
                <c:pt idx="1">
                  <c:v>   2016</c:v>
                </c:pt>
                <c:pt idx="2">
                  <c:v>   2017</c:v>
                </c:pt>
                <c:pt idx="3">
                  <c:v>   2018</c:v>
                </c:pt>
                <c:pt idx="4">
                  <c:v>   2019</c:v>
                </c:pt>
                <c:pt idx="5">
                  <c:v>   2020</c:v>
                </c:pt>
                <c:pt idx="6">
                  <c:v>   2021</c:v>
                </c:pt>
                <c:pt idx="7">
                  <c:v>   2022</c:v>
                </c:pt>
                <c:pt idx="8">
                  <c:v>   2023</c:v>
                </c:pt>
                <c:pt idx="9">
                  <c:v>   2024</c:v>
                </c:pt>
              </c:strCache>
            </c:strRef>
          </c:cat>
          <c:val>
            <c:numRef>
              <c:f>'10.1.6.2'!$G$9:$G$18</c:f>
              <c:numCache>
                <c:formatCode>#,##0.0__;\–#,##0.0__;0.0__;@__</c:formatCode>
                <c:ptCount val="10"/>
                <c:pt idx="0">
                  <c:v>89.210583333333332</c:v>
                </c:pt>
                <c:pt idx="1">
                  <c:v>88.627166666666653</c:v>
                </c:pt>
                <c:pt idx="2">
                  <c:v>90.647666666666666</c:v>
                </c:pt>
                <c:pt idx="3">
                  <c:v>94.115000000000009</c:v>
                </c:pt>
                <c:pt idx="4">
                  <c:v>94.092083333333335</c:v>
                </c:pt>
                <c:pt idx="5">
                  <c:v>92.30425000000001</c:v>
                </c:pt>
                <c:pt idx="6">
                  <c:v>100</c:v>
                </c:pt>
                <c:pt idx="7">
                  <c:v>122.80816666666665</c:v>
                </c:pt>
                <c:pt idx="8">
                  <c:v>121.23558333333334</c:v>
                </c:pt>
                <c:pt idx="9">
                  <c:v>119.21083333333333</c:v>
                </c:pt>
              </c:numCache>
            </c:numRef>
          </c:val>
          <c:smooth val="0"/>
          <c:extLst>
            <c:ext xmlns:c16="http://schemas.microsoft.com/office/drawing/2014/chart" uri="{C3380CC4-5D6E-409C-BE32-E72D297353CC}">
              <c16:uniqueId val="{00000005-8D69-4E03-9D77-FFAE8F0428A4}"/>
            </c:ext>
          </c:extLst>
        </c:ser>
        <c:ser>
          <c:idx val="6"/>
          <c:order val="6"/>
          <c:tx>
            <c:strRef>
              <c:f>'10.1.6.2'!$H$6:$H$7</c:f>
              <c:strCache>
                <c:ptCount val="2"/>
                <c:pt idx="0">
                  <c:v>Fabricación de Muebles</c:v>
                </c:pt>
              </c:strCache>
            </c:strRef>
          </c:tx>
          <c:spPr>
            <a:ln w="12700">
              <a:solidFill>
                <a:srgbClr val="008080"/>
              </a:solidFill>
              <a:prstDash val="solid"/>
            </a:ln>
          </c:spPr>
          <c:marker>
            <c:symbol val="none"/>
          </c:marker>
          <c:cat>
            <c:strRef>
              <c:f>'10.1.6.2'!$A$9:$A$18</c:f>
              <c:strCache>
                <c:ptCount val="10"/>
                <c:pt idx="0">
                  <c:v>   2015</c:v>
                </c:pt>
                <c:pt idx="1">
                  <c:v>   2016</c:v>
                </c:pt>
                <c:pt idx="2">
                  <c:v>   2017</c:v>
                </c:pt>
                <c:pt idx="3">
                  <c:v>   2018</c:v>
                </c:pt>
                <c:pt idx="4">
                  <c:v>   2019</c:v>
                </c:pt>
                <c:pt idx="5">
                  <c:v>   2020</c:v>
                </c:pt>
                <c:pt idx="6">
                  <c:v>   2021</c:v>
                </c:pt>
                <c:pt idx="7">
                  <c:v>   2022</c:v>
                </c:pt>
                <c:pt idx="8">
                  <c:v>   2023</c:v>
                </c:pt>
                <c:pt idx="9">
                  <c:v>   2024</c:v>
                </c:pt>
              </c:strCache>
            </c:strRef>
          </c:cat>
          <c:val>
            <c:numRef>
              <c:f>'10.1.6.2'!$H$9:$H$18</c:f>
              <c:numCache>
                <c:formatCode>#,##0.0__;\–#,##0.0__;0.0__;@__</c:formatCode>
                <c:ptCount val="10"/>
                <c:pt idx="0">
                  <c:v>92.293166666666664</c:v>
                </c:pt>
                <c:pt idx="1">
                  <c:v>93.23</c:v>
                </c:pt>
                <c:pt idx="2">
                  <c:v>94.032500000000013</c:v>
                </c:pt>
                <c:pt idx="3">
                  <c:v>94.957249999999988</c:v>
                </c:pt>
                <c:pt idx="4">
                  <c:v>96.055749999999989</c:v>
                </c:pt>
                <c:pt idx="5">
                  <c:v>96.942583333333346</c:v>
                </c:pt>
                <c:pt idx="6">
                  <c:v>100</c:v>
                </c:pt>
                <c:pt idx="7">
                  <c:v>107.75941666666667</c:v>
                </c:pt>
                <c:pt idx="8">
                  <c:v>111.47708333333333</c:v>
                </c:pt>
                <c:pt idx="9">
                  <c:v>112.28858333333335</c:v>
                </c:pt>
              </c:numCache>
            </c:numRef>
          </c:val>
          <c:smooth val="0"/>
          <c:extLst>
            <c:ext xmlns:c16="http://schemas.microsoft.com/office/drawing/2014/chart" uri="{C3380CC4-5D6E-409C-BE32-E72D297353CC}">
              <c16:uniqueId val="{00000006-8D69-4E03-9D77-FFAE8F0428A4}"/>
            </c:ext>
          </c:extLst>
        </c:ser>
        <c:dLbls>
          <c:showLegendKey val="0"/>
          <c:showVal val="0"/>
          <c:showCatName val="0"/>
          <c:showSerName val="0"/>
          <c:showPercent val="0"/>
          <c:showBubbleSize val="0"/>
        </c:dLbls>
        <c:smooth val="0"/>
        <c:axId val="46989824"/>
        <c:axId val="226642176"/>
      </c:lineChart>
      <c:catAx>
        <c:axId val="46989824"/>
        <c:scaling>
          <c:orientation val="minMax"/>
        </c:scaling>
        <c:delete val="0"/>
        <c:axPos val="b"/>
        <c:numFmt formatCode="General" sourceLinked="0"/>
        <c:majorTickMark val="out"/>
        <c:minorTickMark val="none"/>
        <c:tickLblPos val="low"/>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6642176"/>
        <c:crosses val="autoZero"/>
        <c:auto val="1"/>
        <c:lblAlgn val="ctr"/>
        <c:lblOffset val="100"/>
        <c:tickMarkSkip val="1"/>
        <c:noMultiLvlLbl val="0"/>
      </c:catAx>
      <c:valAx>
        <c:axId val="226642176"/>
        <c:scaling>
          <c:orientation val="minMax"/>
          <c:min val="80"/>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46989824"/>
        <c:crosses val="autoZero"/>
        <c:crossBetween val="between"/>
        <c:majorUnit val="5"/>
      </c:valAx>
      <c:spPr>
        <a:noFill/>
        <a:ln w="3175">
          <a:solidFill>
            <a:srgbClr val="000000"/>
          </a:solidFill>
          <a:prstDash val="solid"/>
        </a:ln>
      </c:spPr>
    </c:plotArea>
    <c:legend>
      <c:legendPos val="b"/>
      <c:layout>
        <c:manualLayout>
          <c:xMode val="edge"/>
          <c:yMode val="edge"/>
          <c:x val="6.1276595744680848E-2"/>
          <c:y val="0.77361988500564871"/>
          <c:w val="0.91148936170212103"/>
          <c:h val="0.21746918426426307"/>
        </c:manualLayout>
      </c:layout>
      <c:overlay val="0"/>
      <c:spPr>
        <a:solidFill>
          <a:srgbClr val="FFFFFF"/>
        </a:solidFill>
        <a:ln w="25400">
          <a:noFill/>
        </a:ln>
      </c:spPr>
      <c:txPr>
        <a:bodyPr/>
        <a:lstStyle/>
        <a:p>
          <a:pPr>
            <a:defRPr sz="96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12700">
      <a:solidFill>
        <a:srgbClr val="000000"/>
      </a:solidFill>
      <a:prstDash val="solid"/>
    </a:ln>
    <a:effectLst/>
  </c:spPr>
  <c:txPr>
    <a:bodyPr/>
    <a:lstStyle/>
    <a:p>
      <a:pPr>
        <a:defRPr sz="1000" b="0" i="0" u="none" strike="noStrike" baseline="0">
          <a:solidFill>
            <a:srgbClr val="000000"/>
          </a:solidFill>
          <a:latin typeface="Arial"/>
          <a:ea typeface="Arial"/>
          <a:cs typeface="Arial"/>
        </a:defRPr>
      </a:pPr>
      <a:endParaRPr lang="es-ES"/>
    </a:p>
  </c:txPr>
  <c:printSettings>
    <c:headerFooter alignWithMargins="0"/>
    <c:pageMargins b="1" l="0.75000000000000433" r="0.75000000000000433" t="1" header="0" footer="0"/>
    <c:pageSetup paperSize="9" orientation="landscape" horizontalDpi="300" verticalDpi="3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 Evolución de los valores corrientes a precios básicos 
de los componentes de la Producción de la Rama Agraria 
(millones de euros)</a:t>
            </a:r>
          </a:p>
        </c:rich>
      </c:tx>
      <c:layout>
        <c:manualLayout>
          <c:xMode val="edge"/>
          <c:yMode val="edge"/>
          <c:x val="0.25411853529633827"/>
          <c:y val="2.7419349480049284E-2"/>
        </c:manualLayout>
      </c:layout>
      <c:overlay val="0"/>
      <c:spPr>
        <a:noFill/>
        <a:ln w="12700">
          <a:solidFill>
            <a:srgbClr val="000000"/>
          </a:solidFill>
          <a:prstDash val="solid"/>
        </a:ln>
      </c:spPr>
    </c:title>
    <c:autoTitleDeleted val="0"/>
    <c:plotArea>
      <c:layout>
        <c:manualLayout>
          <c:layoutTarget val="inner"/>
          <c:xMode val="edge"/>
          <c:yMode val="edge"/>
          <c:x val="7.7313150191537824E-2"/>
          <c:y val="0.26935483870967925"/>
          <c:w val="0.90621151454015481"/>
          <c:h val="0.60806451612903545"/>
        </c:manualLayout>
      </c:layout>
      <c:barChart>
        <c:barDir val="col"/>
        <c:grouping val="stacked"/>
        <c:varyColors val="0"/>
        <c:ser>
          <c:idx val="1"/>
          <c:order val="0"/>
          <c:tx>
            <c:v>Producción vegetal</c:v>
          </c:tx>
          <c:spPr>
            <a:solidFill>
              <a:srgbClr val="FF9900"/>
            </a:solidFill>
            <a:ln w="25400">
              <a:noFill/>
            </a:ln>
          </c:spPr>
          <c:invertIfNegative val="0"/>
          <c:cat>
            <c:strRef>
              <c:f>'10.2.1.1'!$A$11:$A$21</c:f>
              <c:strCache>
                <c:ptCount val="11"/>
                <c:pt idx="0">
                  <c:v>2015</c:v>
                </c:pt>
                <c:pt idx="1">
                  <c:v>2016</c:v>
                </c:pt>
                <c:pt idx="2">
                  <c:v>2017</c:v>
                </c:pt>
                <c:pt idx="3">
                  <c:v>2018</c:v>
                </c:pt>
                <c:pt idx="4">
                  <c:v>2019</c:v>
                </c:pt>
                <c:pt idx="5">
                  <c:v>2020</c:v>
                </c:pt>
                <c:pt idx="6">
                  <c:v>2021</c:v>
                </c:pt>
                <c:pt idx="7">
                  <c:v>2022</c:v>
                </c:pt>
                <c:pt idx="8">
                  <c:v>2023</c:v>
                </c:pt>
                <c:pt idx="9">
                  <c:v>2024(A)</c:v>
                </c:pt>
                <c:pt idx="10">
                  <c:v>2025(E)</c:v>
                </c:pt>
              </c:strCache>
            </c:strRef>
          </c:cat>
          <c:val>
            <c:numRef>
              <c:f>'10.2.1.1'!$C$11:$C$21</c:f>
              <c:numCache>
                <c:formatCode>#,##0.0__;\–#,##0.0__;0.0__;@__</c:formatCode>
                <c:ptCount val="11"/>
                <c:pt idx="0">
                  <c:v>27192.199999999997</c:v>
                </c:pt>
                <c:pt idx="1">
                  <c:v>29398.100000000002</c:v>
                </c:pt>
                <c:pt idx="2">
                  <c:v>29981.399999999998</c:v>
                </c:pt>
                <c:pt idx="3">
                  <c:v>31405.699999999997</c:v>
                </c:pt>
                <c:pt idx="4">
                  <c:v>30108.300000000003</c:v>
                </c:pt>
                <c:pt idx="5">
                  <c:v>30484.7</c:v>
                </c:pt>
                <c:pt idx="6">
                  <c:v>35229.199999999997</c:v>
                </c:pt>
                <c:pt idx="7">
                  <c:v>37203.1</c:v>
                </c:pt>
                <c:pt idx="8">
                  <c:v>36904.500000000007</c:v>
                </c:pt>
                <c:pt idx="9">
                  <c:v>39006.700000000004</c:v>
                </c:pt>
                <c:pt idx="10">
                  <c:v>42023.6</c:v>
                </c:pt>
              </c:numCache>
            </c:numRef>
          </c:val>
          <c:extLst>
            <c:ext xmlns:c16="http://schemas.microsoft.com/office/drawing/2014/chart" uri="{C3380CC4-5D6E-409C-BE32-E72D297353CC}">
              <c16:uniqueId val="{00000000-D75D-4C16-8061-0527E62A335C}"/>
            </c:ext>
          </c:extLst>
        </c:ser>
        <c:ser>
          <c:idx val="2"/>
          <c:order val="1"/>
          <c:tx>
            <c:v>Producción animal</c:v>
          </c:tx>
          <c:spPr>
            <a:solidFill>
              <a:srgbClr val="FFCC00"/>
            </a:solidFill>
            <a:ln w="25400">
              <a:noFill/>
            </a:ln>
          </c:spPr>
          <c:invertIfNegative val="0"/>
          <c:cat>
            <c:strRef>
              <c:f>'10.2.1.1'!$A$11:$A$21</c:f>
              <c:strCache>
                <c:ptCount val="11"/>
                <c:pt idx="0">
                  <c:v>2015</c:v>
                </c:pt>
                <c:pt idx="1">
                  <c:v>2016</c:v>
                </c:pt>
                <c:pt idx="2">
                  <c:v>2017</c:v>
                </c:pt>
                <c:pt idx="3">
                  <c:v>2018</c:v>
                </c:pt>
                <c:pt idx="4">
                  <c:v>2019</c:v>
                </c:pt>
                <c:pt idx="5">
                  <c:v>2020</c:v>
                </c:pt>
                <c:pt idx="6">
                  <c:v>2021</c:v>
                </c:pt>
                <c:pt idx="7">
                  <c:v>2022</c:v>
                </c:pt>
                <c:pt idx="8">
                  <c:v>2023</c:v>
                </c:pt>
                <c:pt idx="9">
                  <c:v>2024(A)</c:v>
                </c:pt>
                <c:pt idx="10">
                  <c:v>2025(E)</c:v>
                </c:pt>
              </c:strCache>
            </c:strRef>
          </c:cat>
          <c:val>
            <c:numRef>
              <c:f>'10.2.1.1'!$D$11:$D$21</c:f>
              <c:numCache>
                <c:formatCode>#,##0.0__;\–#,##0.0__;0.0__;@__</c:formatCode>
                <c:ptCount val="11"/>
                <c:pt idx="0">
                  <c:v>16727.300000000003</c:v>
                </c:pt>
                <c:pt idx="1">
                  <c:v>17310.599999999999</c:v>
                </c:pt>
                <c:pt idx="2">
                  <c:v>18962.000000000004</c:v>
                </c:pt>
                <c:pt idx="3">
                  <c:v>19000.5</c:v>
                </c:pt>
                <c:pt idx="4">
                  <c:v>19919.599999999999</c:v>
                </c:pt>
                <c:pt idx="5">
                  <c:v>19732.300000000003</c:v>
                </c:pt>
                <c:pt idx="6">
                  <c:v>20482.2</c:v>
                </c:pt>
                <c:pt idx="7">
                  <c:v>24436.699999999997</c:v>
                </c:pt>
                <c:pt idx="8">
                  <c:v>28186</c:v>
                </c:pt>
                <c:pt idx="9">
                  <c:v>28005.599999999995</c:v>
                </c:pt>
                <c:pt idx="10">
                  <c:v>29933.899999999998</c:v>
                </c:pt>
              </c:numCache>
            </c:numRef>
          </c:val>
          <c:extLst>
            <c:ext xmlns:c16="http://schemas.microsoft.com/office/drawing/2014/chart" uri="{C3380CC4-5D6E-409C-BE32-E72D297353CC}">
              <c16:uniqueId val="{00000001-D75D-4C16-8061-0527E62A335C}"/>
            </c:ext>
          </c:extLst>
        </c:ser>
        <c:ser>
          <c:idx val="3"/>
          <c:order val="2"/>
          <c:tx>
            <c:v>Producto de servicios agrarios</c:v>
          </c:tx>
          <c:spPr>
            <a:solidFill>
              <a:srgbClr val="FF6600"/>
            </a:solidFill>
            <a:ln w="25400">
              <a:noFill/>
            </a:ln>
          </c:spPr>
          <c:invertIfNegative val="0"/>
          <c:cat>
            <c:strRef>
              <c:f>'10.2.1.1'!$A$11:$A$21</c:f>
              <c:strCache>
                <c:ptCount val="11"/>
                <c:pt idx="0">
                  <c:v>2015</c:v>
                </c:pt>
                <c:pt idx="1">
                  <c:v>2016</c:v>
                </c:pt>
                <c:pt idx="2">
                  <c:v>2017</c:v>
                </c:pt>
                <c:pt idx="3">
                  <c:v>2018</c:v>
                </c:pt>
                <c:pt idx="4">
                  <c:v>2019</c:v>
                </c:pt>
                <c:pt idx="5">
                  <c:v>2020</c:v>
                </c:pt>
                <c:pt idx="6">
                  <c:v>2021</c:v>
                </c:pt>
                <c:pt idx="7">
                  <c:v>2022</c:v>
                </c:pt>
                <c:pt idx="8">
                  <c:v>2023</c:v>
                </c:pt>
                <c:pt idx="9">
                  <c:v>2024(A)</c:v>
                </c:pt>
                <c:pt idx="10">
                  <c:v>2025(E)</c:v>
                </c:pt>
              </c:strCache>
            </c:strRef>
          </c:cat>
          <c:val>
            <c:numRef>
              <c:f>'10.2.1.1'!$E$11:$E$21</c:f>
              <c:numCache>
                <c:formatCode>#,##0.0__;\–#,##0.0__;0.0__;@__</c:formatCode>
                <c:ptCount val="11"/>
                <c:pt idx="0">
                  <c:v>514.9</c:v>
                </c:pt>
                <c:pt idx="1">
                  <c:v>503.7</c:v>
                </c:pt>
                <c:pt idx="2">
                  <c:v>506.1</c:v>
                </c:pt>
                <c:pt idx="3">
                  <c:v>528.6</c:v>
                </c:pt>
                <c:pt idx="4">
                  <c:v>558</c:v>
                </c:pt>
                <c:pt idx="5">
                  <c:v>609.9</c:v>
                </c:pt>
                <c:pt idx="6">
                  <c:v>700.5</c:v>
                </c:pt>
                <c:pt idx="7">
                  <c:v>715.7</c:v>
                </c:pt>
                <c:pt idx="8">
                  <c:v>882.2</c:v>
                </c:pt>
                <c:pt idx="9">
                  <c:v>1087.7</c:v>
                </c:pt>
                <c:pt idx="10">
                  <c:v>1251.8</c:v>
                </c:pt>
              </c:numCache>
            </c:numRef>
          </c:val>
          <c:extLst>
            <c:ext xmlns:c16="http://schemas.microsoft.com/office/drawing/2014/chart" uri="{C3380CC4-5D6E-409C-BE32-E72D297353CC}">
              <c16:uniqueId val="{00000002-D75D-4C16-8061-0527E62A335C}"/>
            </c:ext>
          </c:extLst>
        </c:ser>
        <c:ser>
          <c:idx val="4"/>
          <c:order val="3"/>
          <c:tx>
            <c:v>Actividades Secundarias no Agrarias, no separables</c:v>
          </c:tx>
          <c:spPr>
            <a:solidFill>
              <a:srgbClr val="FFCC99"/>
            </a:solidFill>
            <a:ln w="25400">
              <a:noFill/>
            </a:ln>
          </c:spPr>
          <c:invertIfNegative val="0"/>
          <c:cat>
            <c:strRef>
              <c:f>'10.2.1.1'!$A$11:$A$21</c:f>
              <c:strCache>
                <c:ptCount val="11"/>
                <c:pt idx="0">
                  <c:v>2015</c:v>
                </c:pt>
                <c:pt idx="1">
                  <c:v>2016</c:v>
                </c:pt>
                <c:pt idx="2">
                  <c:v>2017</c:v>
                </c:pt>
                <c:pt idx="3">
                  <c:v>2018</c:v>
                </c:pt>
                <c:pt idx="4">
                  <c:v>2019</c:v>
                </c:pt>
                <c:pt idx="5">
                  <c:v>2020</c:v>
                </c:pt>
                <c:pt idx="6">
                  <c:v>2021</c:v>
                </c:pt>
                <c:pt idx="7">
                  <c:v>2022</c:v>
                </c:pt>
                <c:pt idx="8">
                  <c:v>2023</c:v>
                </c:pt>
                <c:pt idx="9">
                  <c:v>2024(A)</c:v>
                </c:pt>
                <c:pt idx="10">
                  <c:v>2025(E)</c:v>
                </c:pt>
              </c:strCache>
            </c:strRef>
          </c:cat>
          <c:val>
            <c:numRef>
              <c:f>'10.2.1.1'!$F$11:$F$21</c:f>
              <c:numCache>
                <c:formatCode>#,##0.0__;\–#,##0.0__;0.0__;@__</c:formatCode>
                <c:ptCount val="11"/>
                <c:pt idx="0">
                  <c:v>1207.5999999999999</c:v>
                </c:pt>
                <c:pt idx="1">
                  <c:v>1199.2</c:v>
                </c:pt>
                <c:pt idx="2">
                  <c:v>1191.3</c:v>
                </c:pt>
                <c:pt idx="3">
                  <c:v>1209.7</c:v>
                </c:pt>
                <c:pt idx="4">
                  <c:v>1203.0999999999999</c:v>
                </c:pt>
                <c:pt idx="5">
                  <c:v>960.3</c:v>
                </c:pt>
                <c:pt idx="6">
                  <c:v>841.3</c:v>
                </c:pt>
                <c:pt idx="7">
                  <c:v>712.9</c:v>
                </c:pt>
                <c:pt idx="8">
                  <c:v>728.7</c:v>
                </c:pt>
                <c:pt idx="9">
                  <c:v>647.20000000000005</c:v>
                </c:pt>
                <c:pt idx="10">
                  <c:v>703.6</c:v>
                </c:pt>
              </c:numCache>
            </c:numRef>
          </c:val>
          <c:extLst>
            <c:ext xmlns:c16="http://schemas.microsoft.com/office/drawing/2014/chart" uri="{C3380CC4-5D6E-409C-BE32-E72D297353CC}">
              <c16:uniqueId val="{00000003-D75D-4C16-8061-0527E62A335C}"/>
            </c:ext>
          </c:extLst>
        </c:ser>
        <c:dLbls>
          <c:showLegendKey val="0"/>
          <c:showVal val="0"/>
          <c:showCatName val="0"/>
          <c:showSerName val="0"/>
          <c:showPercent val="0"/>
          <c:showBubbleSize val="0"/>
        </c:dLbls>
        <c:gapWidth val="150"/>
        <c:overlap val="100"/>
        <c:axId val="226699776"/>
        <c:axId val="226644480"/>
      </c:barChart>
      <c:catAx>
        <c:axId val="2266997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6644480"/>
        <c:crosses val="autoZero"/>
        <c:auto val="1"/>
        <c:lblAlgn val="ctr"/>
        <c:lblOffset val="100"/>
        <c:tickLblSkip val="1"/>
        <c:tickMarkSkip val="1"/>
        <c:noMultiLvlLbl val="0"/>
      </c:catAx>
      <c:valAx>
        <c:axId val="226644480"/>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6699776"/>
        <c:crosses val="autoZero"/>
        <c:crossBetween val="between"/>
      </c:valAx>
      <c:spPr>
        <a:noFill/>
        <a:ln w="3175">
          <a:solidFill>
            <a:srgbClr val="000000"/>
          </a:solidFill>
          <a:prstDash val="solid"/>
        </a:ln>
      </c:spPr>
    </c:plotArea>
    <c:legend>
      <c:legendPos val="t"/>
      <c:layout>
        <c:manualLayout>
          <c:xMode val="edge"/>
          <c:yMode val="edge"/>
          <c:x val="7.7313150191537824E-2"/>
          <c:y val="0.1596774193548387"/>
          <c:w val="0.90683015132734668"/>
          <c:h val="7.5806451612903641E-2"/>
        </c:manualLayout>
      </c:layout>
      <c:overlay val="0"/>
      <c:spPr>
        <a:solidFill>
          <a:srgbClr val="FFFFFF"/>
        </a:solidFill>
        <a:ln w="3175">
          <a:solidFill>
            <a:srgbClr val="000000"/>
          </a:solidFill>
          <a:prstDash val="solid"/>
        </a:ln>
      </c:spPr>
      <c:txPr>
        <a:bodyPr/>
        <a:lstStyle/>
        <a:p>
          <a:pPr>
            <a:defRPr sz="96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12700">
      <a:solidFill>
        <a:srgbClr val="000000"/>
      </a:solidFill>
      <a:prstDash val="solid"/>
    </a:ln>
    <a:effectLst/>
  </c:spPr>
  <c:txPr>
    <a:bodyPr/>
    <a:lstStyle/>
    <a:p>
      <a:pPr>
        <a:defRPr sz="950" b="0" i="0" u="none" strike="noStrike" baseline="0">
          <a:solidFill>
            <a:srgbClr val="000000"/>
          </a:solidFill>
          <a:latin typeface="Arial"/>
          <a:ea typeface="Arial"/>
          <a:cs typeface="Arial"/>
        </a:defRPr>
      </a:pPr>
      <a:endParaRPr lang="es-ES"/>
    </a:p>
  </c:txPr>
  <c:printSettings>
    <c:headerFooter alignWithMargins="0"/>
    <c:pageMargins b="0.98425196850393659" l="0.74803149606299324" r="0.74803149606299324" t="0.98425196850393659" header="0" footer="0"/>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 Distribución de los componentes de la Producción 
de la Rama Agraria. </a:t>
            </a:r>
          </a:p>
        </c:rich>
      </c:tx>
      <c:layout>
        <c:manualLayout>
          <c:xMode val="edge"/>
          <c:yMode val="edge"/>
          <c:x val="0.26932666619797518"/>
          <c:y val="4.0733582150670994E-2"/>
        </c:manualLayout>
      </c:layout>
      <c:overlay val="0"/>
      <c:spPr>
        <a:noFill/>
        <a:ln w="12700">
          <a:solidFill>
            <a:srgbClr val="000000"/>
          </a:solidFill>
          <a:prstDash val="solid"/>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0951169961521154"/>
          <c:y val="0.40909090909091073"/>
          <c:w val="0.58997466333363269"/>
          <c:h val="0.4136363636363638"/>
        </c:manualLayout>
      </c:layout>
      <c:pie3DChart>
        <c:varyColors val="1"/>
        <c:ser>
          <c:idx val="0"/>
          <c:order val="0"/>
          <c:tx>
            <c:v>Producción rama agreria</c:v>
          </c:tx>
          <c:spPr>
            <a:solidFill>
              <a:srgbClr val="9999FF"/>
            </a:solidFill>
            <a:ln w="12700">
              <a:solidFill>
                <a:srgbClr val="000000"/>
              </a:solidFill>
              <a:prstDash val="solid"/>
            </a:ln>
          </c:spPr>
          <c:explosion val="4"/>
          <c:dPt>
            <c:idx val="0"/>
            <c:bubble3D val="0"/>
            <c:spPr>
              <a:solidFill>
                <a:srgbClr val="00CCFF"/>
              </a:solidFill>
              <a:ln w="38100">
                <a:solidFill>
                  <a:srgbClr val="0000FF"/>
                </a:solidFill>
                <a:prstDash val="solid"/>
              </a:ln>
            </c:spPr>
            <c:extLst>
              <c:ext xmlns:c16="http://schemas.microsoft.com/office/drawing/2014/chart" uri="{C3380CC4-5D6E-409C-BE32-E72D297353CC}">
                <c16:uniqueId val="{00000001-F2D1-46E5-A666-2703E29FBAB4}"/>
              </c:ext>
            </c:extLst>
          </c:dPt>
          <c:dPt>
            <c:idx val="1"/>
            <c:bubble3D val="0"/>
            <c:spPr>
              <a:solidFill>
                <a:srgbClr val="99CC00"/>
              </a:solidFill>
              <a:ln w="38100">
                <a:solidFill>
                  <a:srgbClr val="008000"/>
                </a:solidFill>
                <a:prstDash val="solid"/>
              </a:ln>
            </c:spPr>
            <c:extLst>
              <c:ext xmlns:c16="http://schemas.microsoft.com/office/drawing/2014/chart" uri="{C3380CC4-5D6E-409C-BE32-E72D297353CC}">
                <c16:uniqueId val="{00000003-F2D1-46E5-A666-2703E29FBAB4}"/>
              </c:ext>
            </c:extLst>
          </c:dPt>
          <c:dPt>
            <c:idx val="2"/>
            <c:bubble3D val="0"/>
            <c:spPr>
              <a:solidFill>
                <a:srgbClr val="CC99FF"/>
              </a:solidFill>
              <a:ln w="38100">
                <a:solidFill>
                  <a:srgbClr val="800080"/>
                </a:solidFill>
                <a:prstDash val="solid"/>
              </a:ln>
            </c:spPr>
            <c:extLst>
              <c:ext xmlns:c16="http://schemas.microsoft.com/office/drawing/2014/chart" uri="{C3380CC4-5D6E-409C-BE32-E72D297353CC}">
                <c16:uniqueId val="{00000005-F2D1-46E5-A666-2703E29FBAB4}"/>
              </c:ext>
            </c:extLst>
          </c:dPt>
          <c:dPt>
            <c:idx val="3"/>
            <c:bubble3D val="0"/>
            <c:spPr>
              <a:solidFill>
                <a:srgbClr val="FF9900"/>
              </a:solidFill>
              <a:ln w="38100">
                <a:solidFill>
                  <a:srgbClr val="FF6600"/>
                </a:solidFill>
                <a:prstDash val="solid"/>
              </a:ln>
            </c:spPr>
            <c:extLst>
              <c:ext xmlns:c16="http://schemas.microsoft.com/office/drawing/2014/chart" uri="{C3380CC4-5D6E-409C-BE32-E72D297353CC}">
                <c16:uniqueId val="{00000007-F2D1-46E5-A666-2703E29FBAB4}"/>
              </c:ext>
            </c:extLst>
          </c:dPt>
          <c:dLbls>
            <c:dLbl>
              <c:idx val="0"/>
              <c:layout>
                <c:manualLayout>
                  <c:x val="-5.2473473482706832E-2"/>
                  <c:y val="0.1850106730696347"/>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2D1-46E5-A666-2703E29FBAB4}"/>
                </c:ext>
              </c:extLst>
            </c:dLbl>
            <c:dLbl>
              <c:idx val="1"/>
              <c:layout>
                <c:manualLayout>
                  <c:x val="-6.1078729863971996E-2"/>
                  <c:y val="0.24588955910987709"/>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F2D1-46E5-A666-2703E29FBAB4}"/>
                </c:ext>
              </c:extLst>
            </c:dLbl>
            <c:dLbl>
              <c:idx val="2"/>
              <c:layout>
                <c:manualLayout>
                  <c:x val="-0.15847642925495656"/>
                  <c:y val="-0.10955871586444381"/>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F2D1-46E5-A666-2703E29FBAB4}"/>
                </c:ext>
              </c:extLst>
            </c:dLbl>
            <c:dLbl>
              <c:idx val="3"/>
              <c:layout>
                <c:manualLayout>
                  <c:x val="0.45069732256134504"/>
                  <c:y val="-6.3480164585905968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F2D1-46E5-A666-2703E29FBAB4}"/>
                </c:ext>
              </c:extLst>
            </c:dLbl>
            <c:numFmt formatCode="0.0%" sourceLinked="0"/>
            <c:spPr>
              <a:noFill/>
              <a:ln w="25400">
                <a:noFill/>
              </a:ln>
            </c:spPr>
            <c:txPr>
              <a:bodyPr/>
              <a:lstStyle/>
              <a:p>
                <a:pPr>
                  <a:defRPr sz="1050" b="0" i="0" u="none" strike="noStrike" baseline="0">
                    <a:solidFill>
                      <a:srgbClr val="000000"/>
                    </a:solidFill>
                    <a:latin typeface="Arial"/>
                    <a:ea typeface="Arial"/>
                    <a:cs typeface="Arial"/>
                  </a:defRPr>
                </a:pPr>
                <a:endParaRPr lang="es-ES"/>
              </a:p>
            </c:txPr>
            <c:showLegendKey val="0"/>
            <c:showVal val="0"/>
            <c:showCatName val="1"/>
            <c:showSerName val="0"/>
            <c:showPercent val="1"/>
            <c:showBubbleSize val="0"/>
            <c:showLeaderLines val="1"/>
            <c:extLst>
              <c:ext xmlns:c15="http://schemas.microsoft.com/office/drawing/2012/chart" uri="{CE6537A1-D6FC-4f65-9D91-7224C49458BB}"/>
            </c:extLst>
          </c:dLbls>
          <c:cat>
            <c:strRef>
              <c:f>'10.2.1.2'!$C$6:$F$9</c:f>
              <c:strCache>
                <c:ptCount val="4"/>
                <c:pt idx="0">
                  <c:v>Producción vegetal</c:v>
                </c:pt>
                <c:pt idx="1">
                  <c:v>Producción animal</c:v>
                </c:pt>
                <c:pt idx="2">
                  <c:v>Producción de servicios agrarios</c:v>
                </c:pt>
                <c:pt idx="3">
                  <c:v>Actividades Secundarias No Agrarias No Separables</c:v>
                </c:pt>
              </c:strCache>
            </c:strRef>
          </c:cat>
          <c:val>
            <c:numRef>
              <c:f>'10.2.1.2'!$C$20:$F$20</c:f>
              <c:numCache>
                <c:formatCode>#,##0.0__;\–#,##0.0__;0.0__;@__</c:formatCode>
                <c:ptCount val="4"/>
                <c:pt idx="0">
                  <c:v>56.855569190222532</c:v>
                </c:pt>
                <c:pt idx="1">
                  <c:v>40.498884497834602</c:v>
                </c:pt>
                <c:pt idx="2">
                  <c:v>1.6936150523115718</c:v>
                </c:pt>
                <c:pt idx="3">
                  <c:v>0.95193125963126868</c:v>
                </c:pt>
              </c:numCache>
            </c:numRef>
          </c:val>
          <c:extLst>
            <c:ext xmlns:c16="http://schemas.microsoft.com/office/drawing/2014/chart" uri="{C3380CC4-5D6E-409C-BE32-E72D297353CC}">
              <c16:uniqueId val="{00000008-F2D1-46E5-A666-2703E29FBAB4}"/>
            </c:ext>
          </c:extLst>
        </c:ser>
        <c:dLbls>
          <c:showLegendKey val="0"/>
          <c:showVal val="0"/>
          <c:showCatName val="1"/>
          <c:showSerName val="0"/>
          <c:showPercent val="1"/>
          <c:showBubbleSize val="0"/>
          <c:showLeaderLines val="1"/>
        </c:dLbls>
      </c:pie3DChart>
      <c:spPr>
        <a:noFill/>
        <a:ln w="25400">
          <a:noFill/>
        </a:ln>
      </c:spPr>
    </c:plotArea>
    <c:plotVisOnly val="1"/>
    <c:dispBlanksAs val="zero"/>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3" r="0.750000000000003" t="1" header="0" footer="0"/>
    <c:pageSetup paperSize="9" orientation="landscape" horizontalDpi="300" verticalDpi="3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 Evolución de los valores constantes de 2000 a precios básicos de los componentes de la Producción de la Rama Agraria 
(millones de euros)</a:t>
            </a:r>
          </a:p>
        </c:rich>
      </c:tx>
      <c:layout>
        <c:manualLayout>
          <c:xMode val="edge"/>
          <c:yMode val="edge"/>
          <c:x val="0.12975292081852596"/>
          <c:y val="2.5518381053100468E-2"/>
        </c:manualLayout>
      </c:layout>
      <c:overlay val="0"/>
      <c:spPr>
        <a:noFill/>
        <a:ln w="12700">
          <a:solidFill>
            <a:srgbClr val="000000"/>
          </a:solidFill>
          <a:prstDash val="solid"/>
        </a:ln>
      </c:spPr>
    </c:title>
    <c:autoTitleDeleted val="0"/>
    <c:plotArea>
      <c:layout>
        <c:manualLayout>
          <c:layoutTarget val="inner"/>
          <c:xMode val="edge"/>
          <c:yMode val="edge"/>
          <c:x val="7.7608238917679151E-2"/>
          <c:y val="0.32535935842703106"/>
          <c:w val="0.90585354277684527"/>
          <c:h val="0.59968195474786057"/>
        </c:manualLayout>
      </c:layout>
      <c:barChart>
        <c:barDir val="col"/>
        <c:grouping val="stacked"/>
        <c:varyColors val="0"/>
        <c:ser>
          <c:idx val="1"/>
          <c:order val="0"/>
          <c:tx>
            <c:v>Producción vegetal</c:v>
          </c:tx>
          <c:spPr>
            <a:solidFill>
              <a:srgbClr val="FF9900"/>
            </a:solidFill>
            <a:ln w="25400">
              <a:noFill/>
            </a:ln>
          </c:spPr>
          <c:invertIfNegative val="0"/>
          <c:cat>
            <c:strRef>
              <c:f>'10.2.1.3'!$A$11:$A$20</c:f>
              <c:strCache>
                <c:ptCount val="10"/>
                <c:pt idx="0">
                  <c:v>2015</c:v>
                </c:pt>
                <c:pt idx="1">
                  <c:v>2016</c:v>
                </c:pt>
                <c:pt idx="2">
                  <c:v>2017</c:v>
                </c:pt>
                <c:pt idx="3">
                  <c:v>2018</c:v>
                </c:pt>
                <c:pt idx="4">
                  <c:v>2019</c:v>
                </c:pt>
                <c:pt idx="5">
                  <c:v>2020</c:v>
                </c:pt>
                <c:pt idx="6">
                  <c:v>2021</c:v>
                </c:pt>
                <c:pt idx="7">
                  <c:v>2022</c:v>
                </c:pt>
                <c:pt idx="8">
                  <c:v>2023</c:v>
                </c:pt>
                <c:pt idx="9">
                  <c:v>2024(A)</c:v>
                </c:pt>
              </c:strCache>
            </c:strRef>
          </c:cat>
          <c:val>
            <c:numRef>
              <c:f>'10.2.1.3'!$C$11:$C$20</c:f>
              <c:numCache>
                <c:formatCode>#,##0.0__;\–#,##0.0__;0.0__;@__</c:formatCode>
                <c:ptCount val="10"/>
                <c:pt idx="0">
                  <c:v>23758.799999999996</c:v>
                </c:pt>
                <c:pt idx="1">
                  <c:v>26460.199999999997</c:v>
                </c:pt>
                <c:pt idx="2">
                  <c:v>24873.399999999998</c:v>
                </c:pt>
                <c:pt idx="3">
                  <c:v>27338.2</c:v>
                </c:pt>
                <c:pt idx="4">
                  <c:v>27454.100000000006</c:v>
                </c:pt>
                <c:pt idx="5">
                  <c:v>27383</c:v>
                </c:pt>
                <c:pt idx="6">
                  <c:v>28145.299999999996</c:v>
                </c:pt>
                <c:pt idx="7">
                  <c:v>25369.9</c:v>
                </c:pt>
                <c:pt idx="8">
                  <c:v>21611</c:v>
                </c:pt>
                <c:pt idx="9">
                  <c:v>25311.200000000001</c:v>
                </c:pt>
              </c:numCache>
            </c:numRef>
          </c:val>
          <c:extLst>
            <c:ext xmlns:c16="http://schemas.microsoft.com/office/drawing/2014/chart" uri="{C3380CC4-5D6E-409C-BE32-E72D297353CC}">
              <c16:uniqueId val="{00000000-484E-473D-9F65-81C15E22424A}"/>
            </c:ext>
          </c:extLst>
        </c:ser>
        <c:ser>
          <c:idx val="2"/>
          <c:order val="1"/>
          <c:tx>
            <c:v>Producción animal</c:v>
          </c:tx>
          <c:spPr>
            <a:solidFill>
              <a:srgbClr val="FFCC00"/>
            </a:solidFill>
            <a:ln w="25400">
              <a:noFill/>
            </a:ln>
          </c:spPr>
          <c:invertIfNegative val="0"/>
          <c:cat>
            <c:strRef>
              <c:f>'10.2.1.3'!$A$11:$A$20</c:f>
              <c:strCache>
                <c:ptCount val="10"/>
                <c:pt idx="0">
                  <c:v>2015</c:v>
                </c:pt>
                <c:pt idx="1">
                  <c:v>2016</c:v>
                </c:pt>
                <c:pt idx="2">
                  <c:v>2017</c:v>
                </c:pt>
                <c:pt idx="3">
                  <c:v>2018</c:v>
                </c:pt>
                <c:pt idx="4">
                  <c:v>2019</c:v>
                </c:pt>
                <c:pt idx="5">
                  <c:v>2020</c:v>
                </c:pt>
                <c:pt idx="6">
                  <c:v>2021</c:v>
                </c:pt>
                <c:pt idx="7">
                  <c:v>2022</c:v>
                </c:pt>
                <c:pt idx="8">
                  <c:v>2023</c:v>
                </c:pt>
                <c:pt idx="9">
                  <c:v>2024(A)</c:v>
                </c:pt>
              </c:strCache>
            </c:strRef>
          </c:cat>
          <c:val>
            <c:numRef>
              <c:f>'10.2.1.3'!$D$11:$D$20</c:f>
              <c:numCache>
                <c:formatCode>#,##0.0__;\–#,##0.0__;0.0__;@__</c:formatCode>
                <c:ptCount val="10"/>
                <c:pt idx="0">
                  <c:v>14795.100000000002</c:v>
                </c:pt>
                <c:pt idx="1">
                  <c:v>15288.900000000001</c:v>
                </c:pt>
                <c:pt idx="2">
                  <c:v>15534.699999999997</c:v>
                </c:pt>
                <c:pt idx="3">
                  <c:v>16092.599999999999</c:v>
                </c:pt>
                <c:pt idx="4">
                  <c:v>16512.899999999998</c:v>
                </c:pt>
                <c:pt idx="5">
                  <c:v>16264.5</c:v>
                </c:pt>
                <c:pt idx="6">
                  <c:v>16523.2</c:v>
                </c:pt>
                <c:pt idx="7">
                  <c:v>15943.1</c:v>
                </c:pt>
                <c:pt idx="8">
                  <c:v>15649.999999999998</c:v>
                </c:pt>
                <c:pt idx="9">
                  <c:v>15950.300000000001</c:v>
                </c:pt>
              </c:numCache>
            </c:numRef>
          </c:val>
          <c:extLst>
            <c:ext xmlns:c16="http://schemas.microsoft.com/office/drawing/2014/chart" uri="{C3380CC4-5D6E-409C-BE32-E72D297353CC}">
              <c16:uniqueId val="{00000001-484E-473D-9F65-81C15E22424A}"/>
            </c:ext>
          </c:extLst>
        </c:ser>
        <c:ser>
          <c:idx val="3"/>
          <c:order val="2"/>
          <c:tx>
            <c:v>Producto de servicios agrarios</c:v>
          </c:tx>
          <c:spPr>
            <a:solidFill>
              <a:srgbClr val="FF6600"/>
            </a:solidFill>
            <a:ln w="25400">
              <a:noFill/>
            </a:ln>
          </c:spPr>
          <c:invertIfNegative val="0"/>
          <c:cat>
            <c:strRef>
              <c:f>'10.2.1.3'!$A$11:$A$20</c:f>
              <c:strCache>
                <c:ptCount val="10"/>
                <c:pt idx="0">
                  <c:v>2015</c:v>
                </c:pt>
                <c:pt idx="1">
                  <c:v>2016</c:v>
                </c:pt>
                <c:pt idx="2">
                  <c:v>2017</c:v>
                </c:pt>
                <c:pt idx="3">
                  <c:v>2018</c:v>
                </c:pt>
                <c:pt idx="4">
                  <c:v>2019</c:v>
                </c:pt>
                <c:pt idx="5">
                  <c:v>2020</c:v>
                </c:pt>
                <c:pt idx="6">
                  <c:v>2021</c:v>
                </c:pt>
                <c:pt idx="7">
                  <c:v>2022</c:v>
                </c:pt>
                <c:pt idx="8">
                  <c:v>2023</c:v>
                </c:pt>
                <c:pt idx="9">
                  <c:v>2024(A)</c:v>
                </c:pt>
              </c:strCache>
            </c:strRef>
          </c:cat>
          <c:val>
            <c:numRef>
              <c:f>'10.2.1.3'!$E$11:$E$20</c:f>
              <c:numCache>
                <c:formatCode>#,##0.0__;\–#,##0.0__;0.0__;@__</c:formatCode>
                <c:ptCount val="10"/>
                <c:pt idx="0">
                  <c:v>402.1</c:v>
                </c:pt>
                <c:pt idx="1">
                  <c:v>399.1</c:v>
                </c:pt>
                <c:pt idx="2">
                  <c:v>394.7</c:v>
                </c:pt>
                <c:pt idx="3">
                  <c:v>400.1</c:v>
                </c:pt>
                <c:pt idx="4">
                  <c:v>409.8</c:v>
                </c:pt>
                <c:pt idx="5">
                  <c:v>453</c:v>
                </c:pt>
                <c:pt idx="6">
                  <c:v>457.8</c:v>
                </c:pt>
                <c:pt idx="7">
                  <c:v>411.8</c:v>
                </c:pt>
                <c:pt idx="8">
                  <c:v>480.6</c:v>
                </c:pt>
                <c:pt idx="9">
                  <c:v>578</c:v>
                </c:pt>
              </c:numCache>
            </c:numRef>
          </c:val>
          <c:extLst>
            <c:ext xmlns:c16="http://schemas.microsoft.com/office/drawing/2014/chart" uri="{C3380CC4-5D6E-409C-BE32-E72D297353CC}">
              <c16:uniqueId val="{00000002-484E-473D-9F65-81C15E22424A}"/>
            </c:ext>
          </c:extLst>
        </c:ser>
        <c:ser>
          <c:idx val="4"/>
          <c:order val="3"/>
          <c:tx>
            <c:v>Actividades Secundarias no Agrarias, no separables</c:v>
          </c:tx>
          <c:spPr>
            <a:solidFill>
              <a:srgbClr val="FFCC99"/>
            </a:solidFill>
            <a:ln w="25400">
              <a:noFill/>
            </a:ln>
          </c:spPr>
          <c:invertIfNegative val="0"/>
          <c:cat>
            <c:strRef>
              <c:f>'10.2.1.3'!$A$11:$A$20</c:f>
              <c:strCache>
                <c:ptCount val="10"/>
                <c:pt idx="0">
                  <c:v>2015</c:v>
                </c:pt>
                <c:pt idx="1">
                  <c:v>2016</c:v>
                </c:pt>
                <c:pt idx="2">
                  <c:v>2017</c:v>
                </c:pt>
                <c:pt idx="3">
                  <c:v>2018</c:v>
                </c:pt>
                <c:pt idx="4">
                  <c:v>2019</c:v>
                </c:pt>
                <c:pt idx="5">
                  <c:v>2020</c:v>
                </c:pt>
                <c:pt idx="6">
                  <c:v>2021</c:v>
                </c:pt>
                <c:pt idx="7">
                  <c:v>2022</c:v>
                </c:pt>
                <c:pt idx="8">
                  <c:v>2023</c:v>
                </c:pt>
                <c:pt idx="9">
                  <c:v>2024(A)</c:v>
                </c:pt>
              </c:strCache>
            </c:strRef>
          </c:cat>
          <c:val>
            <c:numRef>
              <c:f>'10.2.1.3'!$F$11:$F$20</c:f>
              <c:numCache>
                <c:formatCode>#,##0.0__;\–#,##0.0__;0.0__;@__</c:formatCode>
                <c:ptCount val="10"/>
                <c:pt idx="0">
                  <c:v>1014.9</c:v>
                </c:pt>
                <c:pt idx="1">
                  <c:v>1013.9</c:v>
                </c:pt>
                <c:pt idx="2">
                  <c:v>1013.8</c:v>
                </c:pt>
                <c:pt idx="3">
                  <c:v>1020.9</c:v>
                </c:pt>
                <c:pt idx="4">
                  <c:v>1015.5</c:v>
                </c:pt>
                <c:pt idx="5">
                  <c:v>1000.2</c:v>
                </c:pt>
                <c:pt idx="6">
                  <c:v>977.6</c:v>
                </c:pt>
                <c:pt idx="7">
                  <c:v>978.7</c:v>
                </c:pt>
                <c:pt idx="8">
                  <c:v>915.7</c:v>
                </c:pt>
                <c:pt idx="9">
                  <c:v>835.3</c:v>
                </c:pt>
              </c:numCache>
            </c:numRef>
          </c:val>
          <c:extLst>
            <c:ext xmlns:c16="http://schemas.microsoft.com/office/drawing/2014/chart" uri="{C3380CC4-5D6E-409C-BE32-E72D297353CC}">
              <c16:uniqueId val="{00000003-484E-473D-9F65-81C15E22424A}"/>
            </c:ext>
          </c:extLst>
        </c:ser>
        <c:dLbls>
          <c:showLegendKey val="0"/>
          <c:showVal val="0"/>
          <c:showCatName val="0"/>
          <c:showSerName val="0"/>
          <c:showPercent val="0"/>
          <c:showBubbleSize val="0"/>
        </c:dLbls>
        <c:gapWidth val="150"/>
        <c:overlap val="100"/>
        <c:axId val="227267072"/>
        <c:axId val="225223808"/>
      </c:barChart>
      <c:catAx>
        <c:axId val="2272670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5223808"/>
        <c:crosses val="autoZero"/>
        <c:auto val="1"/>
        <c:lblAlgn val="ctr"/>
        <c:lblOffset val="100"/>
        <c:tickLblSkip val="1"/>
        <c:tickMarkSkip val="1"/>
        <c:noMultiLvlLbl val="0"/>
      </c:catAx>
      <c:valAx>
        <c:axId val="225223808"/>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7267072"/>
        <c:crosses val="autoZero"/>
        <c:crossBetween val="between"/>
      </c:valAx>
      <c:spPr>
        <a:noFill/>
        <a:ln w="3175">
          <a:solidFill>
            <a:srgbClr val="000000"/>
          </a:solidFill>
          <a:prstDash val="solid"/>
        </a:ln>
      </c:spPr>
    </c:plotArea>
    <c:legend>
      <c:legendPos val="t"/>
      <c:layout>
        <c:manualLayout>
          <c:xMode val="edge"/>
          <c:yMode val="edge"/>
          <c:x val="7.5063706494148924E-2"/>
          <c:y val="0.1515153875027857"/>
          <c:w val="0.89058634823565608"/>
          <c:h val="7.4960244343482904E-2"/>
        </c:manualLayout>
      </c:layout>
      <c:overlay val="0"/>
      <c:spPr>
        <a:solidFill>
          <a:srgbClr val="FFFFFF"/>
        </a:solidFill>
        <a:ln w="3175">
          <a:solidFill>
            <a:srgbClr val="000000"/>
          </a:solidFill>
          <a:prstDash val="solid"/>
        </a:ln>
      </c:spPr>
      <c:txPr>
        <a:bodyPr/>
        <a:lstStyle/>
        <a:p>
          <a:pPr>
            <a:defRPr sz="96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12700">
      <a:solidFill>
        <a:srgbClr val="000000"/>
      </a:solidFill>
      <a:prstDash val="solid"/>
    </a:ln>
    <a:effectLst/>
  </c:spPr>
  <c:txPr>
    <a:bodyPr/>
    <a:lstStyle/>
    <a:p>
      <a:pPr>
        <a:defRPr sz="950" b="0" i="0" u="none" strike="noStrike" baseline="0">
          <a:solidFill>
            <a:srgbClr val="000000"/>
          </a:solidFill>
          <a:latin typeface="Arial"/>
          <a:ea typeface="Arial"/>
          <a:cs typeface="Arial"/>
        </a:defRPr>
      </a:pPr>
      <a:endParaRPr lang="es-ES"/>
    </a:p>
  </c:txPr>
  <c:printSettings>
    <c:headerFooter alignWithMargins="0"/>
    <c:pageMargins b="1" l="0.750000000000003" r="0.750000000000003" t="1" header="0" footer="0"/>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GRÁFICOS: Evolución de los valores corrientes a precios básicos de los consumos intermedios 
de la Rama Agraria (millones de euros)</a:t>
            </a:r>
          </a:p>
        </c:rich>
      </c:tx>
      <c:layout>
        <c:manualLayout>
          <c:xMode val="edge"/>
          <c:yMode val="edge"/>
          <c:x val="0.27534436452772393"/>
          <c:y val="3.1250021537242198E-2"/>
        </c:manualLayout>
      </c:layout>
      <c:overlay val="0"/>
      <c:spPr>
        <a:noFill/>
        <a:ln w="12700">
          <a:solidFill>
            <a:srgbClr val="000000"/>
          </a:solidFill>
          <a:prstDash val="solid"/>
        </a:ln>
      </c:spPr>
    </c:title>
    <c:autoTitleDeleted val="0"/>
    <c:plotArea>
      <c:layout>
        <c:manualLayout>
          <c:layoutTarget val="inner"/>
          <c:xMode val="edge"/>
          <c:yMode val="edge"/>
          <c:x val="6.4516185487533503E-2"/>
          <c:y val="0.20312522138892189"/>
          <c:w val="0.92204381759266663"/>
          <c:h val="0.69196503989632729"/>
        </c:manualLayout>
      </c:layout>
      <c:lineChart>
        <c:grouping val="standard"/>
        <c:varyColors val="0"/>
        <c:ser>
          <c:idx val="0"/>
          <c:order val="0"/>
          <c:tx>
            <c:v>Total consumos intermedios</c:v>
          </c:tx>
          <c:spPr>
            <a:ln w="38100">
              <a:solidFill>
                <a:srgbClr val="FF6600"/>
              </a:solidFill>
              <a:prstDash val="solid"/>
            </a:ln>
          </c:spPr>
          <c:marker>
            <c:symbol val="none"/>
          </c:marker>
          <c:cat>
            <c:strRef>
              <c:f>'10.2.2.1'!$A$11:$A$21</c:f>
              <c:strCache>
                <c:ptCount val="11"/>
                <c:pt idx="0">
                  <c:v>2015</c:v>
                </c:pt>
                <c:pt idx="1">
                  <c:v>2016</c:v>
                </c:pt>
                <c:pt idx="2">
                  <c:v>2017</c:v>
                </c:pt>
                <c:pt idx="3">
                  <c:v>2018</c:v>
                </c:pt>
                <c:pt idx="4">
                  <c:v>2019</c:v>
                </c:pt>
                <c:pt idx="5">
                  <c:v>2020</c:v>
                </c:pt>
                <c:pt idx="6">
                  <c:v>2021</c:v>
                </c:pt>
                <c:pt idx="7">
                  <c:v>2022</c:v>
                </c:pt>
                <c:pt idx="8">
                  <c:v>2023</c:v>
                </c:pt>
                <c:pt idx="9">
                  <c:v>2024(A)</c:v>
                </c:pt>
                <c:pt idx="10">
                  <c:v>2025(E)</c:v>
                </c:pt>
              </c:strCache>
            </c:strRef>
          </c:cat>
          <c:val>
            <c:numRef>
              <c:f>'10.2.2.1'!$B$11:$B$21</c:f>
              <c:numCache>
                <c:formatCode>#,##0.0__;\–#,##0.0__;0.0__;@__</c:formatCode>
                <c:ptCount val="11"/>
                <c:pt idx="0">
                  <c:v>21104.100000000002</c:v>
                </c:pt>
                <c:pt idx="1">
                  <c:v>21083.600000000002</c:v>
                </c:pt>
                <c:pt idx="2">
                  <c:v>21794.5</c:v>
                </c:pt>
                <c:pt idx="3">
                  <c:v>23401.500000000004</c:v>
                </c:pt>
                <c:pt idx="4">
                  <c:v>23844.5</c:v>
                </c:pt>
                <c:pt idx="5">
                  <c:v>23945.800000000003</c:v>
                </c:pt>
                <c:pt idx="6">
                  <c:v>26966.2</c:v>
                </c:pt>
                <c:pt idx="7">
                  <c:v>33687.4</c:v>
                </c:pt>
                <c:pt idx="8">
                  <c:v>32197.9</c:v>
                </c:pt>
                <c:pt idx="9">
                  <c:v>30889.7</c:v>
                </c:pt>
                <c:pt idx="10">
                  <c:v>32370.400000000001</c:v>
                </c:pt>
              </c:numCache>
            </c:numRef>
          </c:val>
          <c:smooth val="0"/>
          <c:extLst>
            <c:ext xmlns:c16="http://schemas.microsoft.com/office/drawing/2014/chart" uri="{C3380CC4-5D6E-409C-BE32-E72D297353CC}">
              <c16:uniqueId val="{00000000-29C2-4F43-B9EA-442145F9AEF6}"/>
            </c:ext>
          </c:extLst>
        </c:ser>
        <c:dLbls>
          <c:showLegendKey val="0"/>
          <c:showVal val="0"/>
          <c:showCatName val="0"/>
          <c:showSerName val="0"/>
          <c:showPercent val="0"/>
          <c:showBubbleSize val="0"/>
        </c:dLbls>
        <c:smooth val="0"/>
        <c:axId val="227254784"/>
        <c:axId val="225226112"/>
      </c:lineChart>
      <c:catAx>
        <c:axId val="2272547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5226112"/>
        <c:crosses val="autoZero"/>
        <c:auto val="1"/>
        <c:lblAlgn val="ctr"/>
        <c:lblOffset val="100"/>
        <c:tickLblSkip val="1"/>
        <c:tickMarkSkip val="1"/>
        <c:noMultiLvlLbl val="0"/>
      </c:catAx>
      <c:valAx>
        <c:axId val="225226112"/>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725478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3" r="0.750000000000003" t="1" header="0" footer="0"/>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 Distribución de consumos intermedios de la Rama Agraria
</a:t>
            </a:r>
          </a:p>
        </c:rich>
      </c:tx>
      <c:layout>
        <c:manualLayout>
          <c:xMode val="edge"/>
          <c:yMode val="edge"/>
          <c:x val="0.34176975328797699"/>
          <c:y val="3.7148638543087142E-2"/>
        </c:manualLayout>
      </c:layout>
      <c:overlay val="0"/>
      <c:spPr>
        <a:noFill/>
        <a:ln w="12700">
          <a:solidFill>
            <a:srgbClr val="000000"/>
          </a:solidFill>
          <a:prstDash val="solid"/>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28196147110332748"/>
          <c:y val="0.22863295571446754"/>
          <c:w val="0.4842381786339755"/>
          <c:h val="0.46794969440624667"/>
        </c:manualLayout>
      </c:layout>
      <c:pie3DChart>
        <c:varyColors val="1"/>
        <c:ser>
          <c:idx val="0"/>
          <c:order val="0"/>
          <c:tx>
            <c:v>Consumos Intermedios</c:v>
          </c:tx>
          <c:spPr>
            <a:solidFill>
              <a:srgbClr val="9999FF"/>
            </a:solidFill>
            <a:ln w="25400">
              <a:noFill/>
            </a:ln>
          </c:spPr>
          <c:explosion val="35"/>
          <c:dPt>
            <c:idx val="0"/>
            <c:bubble3D val="0"/>
            <c:spPr>
              <a:solidFill>
                <a:srgbClr val="CC99FF"/>
              </a:solidFill>
              <a:ln w="25400">
                <a:noFill/>
              </a:ln>
            </c:spPr>
            <c:extLst>
              <c:ext xmlns:c16="http://schemas.microsoft.com/office/drawing/2014/chart" uri="{C3380CC4-5D6E-409C-BE32-E72D297353CC}">
                <c16:uniqueId val="{00000001-ED41-443C-A85C-D2F2FE7A81C9}"/>
              </c:ext>
            </c:extLst>
          </c:dPt>
          <c:dPt>
            <c:idx val="1"/>
            <c:bubble3D val="0"/>
            <c:spPr>
              <a:solidFill>
                <a:srgbClr val="99CCFF"/>
              </a:solidFill>
              <a:ln w="25400">
                <a:noFill/>
              </a:ln>
            </c:spPr>
            <c:extLst>
              <c:ext xmlns:c16="http://schemas.microsoft.com/office/drawing/2014/chart" uri="{C3380CC4-5D6E-409C-BE32-E72D297353CC}">
                <c16:uniqueId val="{00000003-ED41-443C-A85C-D2F2FE7A81C9}"/>
              </c:ext>
            </c:extLst>
          </c:dPt>
          <c:dPt>
            <c:idx val="2"/>
            <c:bubble3D val="0"/>
            <c:spPr>
              <a:solidFill>
                <a:srgbClr val="3366FF"/>
              </a:solidFill>
              <a:ln w="25400">
                <a:noFill/>
              </a:ln>
            </c:spPr>
            <c:extLst>
              <c:ext xmlns:c16="http://schemas.microsoft.com/office/drawing/2014/chart" uri="{C3380CC4-5D6E-409C-BE32-E72D297353CC}">
                <c16:uniqueId val="{00000005-ED41-443C-A85C-D2F2FE7A81C9}"/>
              </c:ext>
            </c:extLst>
          </c:dPt>
          <c:dPt>
            <c:idx val="3"/>
            <c:bubble3D val="0"/>
            <c:spPr>
              <a:solidFill>
                <a:srgbClr val="333399"/>
              </a:solidFill>
              <a:ln w="25400">
                <a:noFill/>
              </a:ln>
            </c:spPr>
            <c:extLst>
              <c:ext xmlns:c16="http://schemas.microsoft.com/office/drawing/2014/chart" uri="{C3380CC4-5D6E-409C-BE32-E72D297353CC}">
                <c16:uniqueId val="{00000007-ED41-443C-A85C-D2F2FE7A81C9}"/>
              </c:ext>
            </c:extLst>
          </c:dPt>
          <c:dPt>
            <c:idx val="4"/>
            <c:bubble3D val="0"/>
            <c:spPr>
              <a:solidFill>
                <a:srgbClr val="008000"/>
              </a:solidFill>
              <a:ln w="25400">
                <a:noFill/>
              </a:ln>
            </c:spPr>
            <c:extLst>
              <c:ext xmlns:c16="http://schemas.microsoft.com/office/drawing/2014/chart" uri="{C3380CC4-5D6E-409C-BE32-E72D297353CC}">
                <c16:uniqueId val="{00000009-ED41-443C-A85C-D2F2FE7A81C9}"/>
              </c:ext>
            </c:extLst>
          </c:dPt>
          <c:dPt>
            <c:idx val="5"/>
            <c:bubble3D val="0"/>
            <c:spPr>
              <a:solidFill>
                <a:srgbClr val="CCFFCC"/>
              </a:solidFill>
              <a:ln w="25400">
                <a:noFill/>
              </a:ln>
            </c:spPr>
            <c:extLst>
              <c:ext xmlns:c16="http://schemas.microsoft.com/office/drawing/2014/chart" uri="{C3380CC4-5D6E-409C-BE32-E72D297353CC}">
                <c16:uniqueId val="{0000000B-ED41-443C-A85C-D2F2FE7A81C9}"/>
              </c:ext>
            </c:extLst>
          </c:dPt>
          <c:dPt>
            <c:idx val="6"/>
            <c:bubble3D val="0"/>
            <c:spPr>
              <a:solidFill>
                <a:srgbClr val="FFFF99"/>
              </a:solidFill>
              <a:ln w="25400">
                <a:noFill/>
              </a:ln>
            </c:spPr>
            <c:extLst>
              <c:ext xmlns:c16="http://schemas.microsoft.com/office/drawing/2014/chart" uri="{C3380CC4-5D6E-409C-BE32-E72D297353CC}">
                <c16:uniqueId val="{0000000D-ED41-443C-A85C-D2F2FE7A81C9}"/>
              </c:ext>
            </c:extLst>
          </c:dPt>
          <c:dPt>
            <c:idx val="7"/>
            <c:bubble3D val="0"/>
            <c:spPr>
              <a:solidFill>
                <a:srgbClr val="FFFF00"/>
              </a:solidFill>
              <a:ln w="25400">
                <a:noFill/>
              </a:ln>
            </c:spPr>
            <c:extLst>
              <c:ext xmlns:c16="http://schemas.microsoft.com/office/drawing/2014/chart" uri="{C3380CC4-5D6E-409C-BE32-E72D297353CC}">
                <c16:uniqueId val="{0000000F-ED41-443C-A85C-D2F2FE7A81C9}"/>
              </c:ext>
            </c:extLst>
          </c:dPt>
          <c:dPt>
            <c:idx val="8"/>
            <c:bubble3D val="0"/>
            <c:spPr>
              <a:solidFill>
                <a:srgbClr val="FF9900"/>
              </a:solidFill>
              <a:ln w="25400">
                <a:noFill/>
              </a:ln>
            </c:spPr>
            <c:extLst>
              <c:ext xmlns:c16="http://schemas.microsoft.com/office/drawing/2014/chart" uri="{C3380CC4-5D6E-409C-BE32-E72D297353CC}">
                <c16:uniqueId val="{00000011-ED41-443C-A85C-D2F2FE7A81C9}"/>
              </c:ext>
            </c:extLst>
          </c:dPt>
          <c:dPt>
            <c:idx val="9"/>
            <c:bubble3D val="0"/>
            <c:spPr>
              <a:solidFill>
                <a:srgbClr val="FF0000"/>
              </a:solidFill>
              <a:ln w="25400">
                <a:noFill/>
              </a:ln>
            </c:spPr>
            <c:extLst>
              <c:ext xmlns:c16="http://schemas.microsoft.com/office/drawing/2014/chart" uri="{C3380CC4-5D6E-409C-BE32-E72D297353CC}">
                <c16:uniqueId val="{00000013-ED41-443C-A85C-D2F2FE7A81C9}"/>
              </c:ext>
            </c:extLst>
          </c:dPt>
          <c:dPt>
            <c:idx val="10"/>
            <c:bubble3D val="0"/>
            <c:spPr>
              <a:solidFill>
                <a:srgbClr val="993366"/>
              </a:solidFill>
              <a:ln w="25400">
                <a:noFill/>
              </a:ln>
            </c:spPr>
            <c:extLst>
              <c:ext xmlns:c16="http://schemas.microsoft.com/office/drawing/2014/chart" uri="{C3380CC4-5D6E-409C-BE32-E72D297353CC}">
                <c16:uniqueId val="{00000015-ED41-443C-A85C-D2F2FE7A81C9}"/>
              </c:ext>
            </c:extLst>
          </c:dPt>
          <c:dLbls>
            <c:dLbl>
              <c:idx val="0"/>
              <c:layout>
                <c:manualLayout>
                  <c:x val="-5.380416842864051E-3"/>
                  <c:y val="-2.305547002155461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D41-443C-A85C-D2F2FE7A81C9}"/>
                </c:ext>
              </c:extLst>
            </c:dLbl>
            <c:dLbl>
              <c:idx val="1"/>
              <c:layout>
                <c:manualLayout>
                  <c:x val="8.5470808331147598E-3"/>
                  <c:y val="-3.268464346984566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3-ED41-443C-A85C-D2F2FE7A81C9}"/>
                </c:ext>
              </c:extLst>
            </c:dLbl>
            <c:dLbl>
              <c:idx val="2"/>
              <c:layout>
                <c:manualLayout>
                  <c:x val="-8.596757733576656E-3"/>
                  <c:y val="-3.957827376700644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ED41-443C-A85C-D2F2FE7A81C9}"/>
                </c:ext>
              </c:extLst>
            </c:dLbl>
            <c:dLbl>
              <c:idx val="3"/>
              <c:layout>
                <c:manualLayout>
                  <c:x val="6.9982566099964193E-3"/>
                  <c:y val="-3.8448160908970352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7-ED41-443C-A85C-D2F2FE7A81C9}"/>
                </c:ext>
              </c:extLst>
            </c:dLbl>
            <c:dLbl>
              <c:idx val="4"/>
              <c:layout>
                <c:manualLayout>
                  <c:x val="5.9124421179716303E-3"/>
                  <c:y val="-0.10866351818082499"/>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9-ED41-443C-A85C-D2F2FE7A81C9}"/>
                </c:ext>
              </c:extLst>
            </c:dLbl>
            <c:dLbl>
              <c:idx val="5"/>
              <c:layout>
                <c:manualLayout>
                  <c:x val="-8.4948193508442515E-2"/>
                  <c:y val="-5.1378832534201384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B-ED41-443C-A85C-D2F2FE7A81C9}"/>
                </c:ext>
              </c:extLst>
            </c:dLbl>
            <c:dLbl>
              <c:idx val="6"/>
              <c:layout>
                <c:manualLayout>
                  <c:x val="-2.4486860779987862E-2"/>
                  <c:y val="2.0241378319102485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D-ED41-443C-A85C-D2F2FE7A81C9}"/>
                </c:ext>
              </c:extLst>
            </c:dLbl>
            <c:dLbl>
              <c:idx val="7"/>
              <c:layout>
                <c:manualLayout>
                  <c:x val="-5.2927229340331899E-3"/>
                  <c:y val="-1.24721984321559E-2"/>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ED41-443C-A85C-D2F2FE7A81C9}"/>
                </c:ext>
              </c:extLst>
            </c:dLbl>
            <c:dLbl>
              <c:idx val="10"/>
              <c:layout>
                <c:manualLayout>
                  <c:x val="2.2172428990223945E-2"/>
                  <c:y val="-2.2901508819777469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5-ED41-443C-A85C-D2F2FE7A81C9}"/>
                </c:ext>
              </c:extLst>
            </c:dLbl>
            <c:numFmt formatCode="0%" sourceLinked="0"/>
            <c:spPr>
              <a:noFill/>
              <a:ln w="25400">
                <a:noFill/>
              </a:ln>
            </c:spPr>
            <c:txPr>
              <a:bodyPr/>
              <a:lstStyle/>
              <a:p>
                <a:pPr>
                  <a:defRPr sz="1050" b="0" i="0" u="none" strike="noStrike" baseline="0">
                    <a:solidFill>
                      <a:srgbClr val="000000"/>
                    </a:solidFill>
                    <a:latin typeface="Arial"/>
                    <a:ea typeface="Arial"/>
                    <a:cs typeface="Arial"/>
                  </a:defRPr>
                </a:pPr>
                <a:endParaRPr lang="es-ES"/>
              </a:p>
            </c:txPr>
            <c:showLegendKey val="0"/>
            <c:showVal val="0"/>
            <c:showCatName val="0"/>
            <c:showSerName val="0"/>
            <c:showPercent val="1"/>
            <c:showBubbleSize val="0"/>
            <c:showLeaderLines val="0"/>
            <c:extLst>
              <c:ext xmlns:c15="http://schemas.microsoft.com/office/drawing/2012/chart" uri="{CE6537A1-D6FC-4f65-9D91-7224C49458BB}"/>
            </c:extLst>
          </c:dLbls>
          <c:cat>
            <c:strRef>
              <c:f>'10.2.2.2'!$C$6:$M$9</c:f>
              <c:strCache>
                <c:ptCount val="11"/>
                <c:pt idx="0">
                  <c:v>Semillas y plantones </c:v>
                </c:pt>
                <c:pt idx="1">
                  <c:v>Energía; lubricantes</c:v>
                </c:pt>
                <c:pt idx="2">
                  <c:v>Abonos</c:v>
                </c:pt>
                <c:pt idx="3">
                  <c:v>Productos fitosanitarios</c:v>
                </c:pt>
                <c:pt idx="4">
                  <c:v>Gastos veterinarios</c:v>
                </c:pt>
                <c:pt idx="5">
                  <c:v>Piensos</c:v>
                </c:pt>
                <c:pt idx="6">
                  <c:v>Mantenimiento de material*</c:v>
                </c:pt>
                <c:pt idx="7">
                  <c:v>Mantenimiento de edificios</c:v>
                </c:pt>
                <c:pt idx="8">
                  <c:v>Servicios agrícolas</c:v>
                </c:pt>
                <c:pt idx="9">
                  <c:v>Servicios de intermediación financiera (SIFIM)</c:v>
                </c:pt>
                <c:pt idx="10">
                  <c:v>Otros bienes y servicios**</c:v>
                </c:pt>
              </c:strCache>
            </c:strRef>
          </c:cat>
          <c:val>
            <c:numRef>
              <c:f>'10.2.2.2'!$C$20:$M$20</c:f>
              <c:numCache>
                <c:formatCode>#,##0.0__;\–#,##0.0__;0.0__;@__</c:formatCode>
                <c:ptCount val="11"/>
                <c:pt idx="0">
                  <c:v>4.7243778266564513</c:v>
                </c:pt>
                <c:pt idx="1">
                  <c:v>7.0752910065986221</c:v>
                </c:pt>
                <c:pt idx="2">
                  <c:v>7.1444900279267474</c:v>
                </c:pt>
                <c:pt idx="3">
                  <c:v>5.5522946889751124</c:v>
                </c:pt>
                <c:pt idx="4">
                  <c:v>2.1584534018733161</c:v>
                </c:pt>
                <c:pt idx="5">
                  <c:v>52.767034080518002</c:v>
                </c:pt>
                <c:pt idx="6">
                  <c:v>4.6863801497664532</c:v>
                </c:pt>
                <c:pt idx="7">
                  <c:v>2.068556458987223</c:v>
                </c:pt>
                <c:pt idx="8">
                  <c:v>3.8671131651138073</c:v>
                </c:pt>
                <c:pt idx="9">
                  <c:v>1.3036601339495342</c:v>
                </c:pt>
                <c:pt idx="10">
                  <c:v>8.6523490596347283</c:v>
                </c:pt>
              </c:numCache>
            </c:numRef>
          </c:val>
          <c:extLst>
            <c:ext xmlns:c16="http://schemas.microsoft.com/office/drawing/2014/chart" uri="{C3380CC4-5D6E-409C-BE32-E72D297353CC}">
              <c16:uniqueId val="{00000016-ED41-443C-A85C-D2F2FE7A81C9}"/>
            </c:ext>
          </c:extLst>
        </c:ser>
        <c:dLbls>
          <c:showLegendKey val="0"/>
          <c:showVal val="0"/>
          <c:showCatName val="0"/>
          <c:showSerName val="0"/>
          <c:showPercent val="1"/>
          <c:showBubbleSize val="0"/>
          <c:showLeaderLines val="0"/>
        </c:dLbls>
      </c:pie3DChart>
      <c:spPr>
        <a:noFill/>
        <a:ln w="25400">
          <a:noFill/>
        </a:ln>
      </c:spPr>
    </c:plotArea>
    <c:legend>
      <c:legendPos val="b"/>
      <c:layout>
        <c:manualLayout>
          <c:xMode val="edge"/>
          <c:yMode val="edge"/>
          <c:x val="5.2539404553415443E-3"/>
          <c:y val="0.78632642713013134"/>
          <c:w val="0.98686514886164101"/>
          <c:h val="0.14957296168236281"/>
        </c:manualLayout>
      </c:layout>
      <c:overlay val="0"/>
      <c:spPr>
        <a:solidFill>
          <a:srgbClr val="FFFFFF"/>
        </a:solidFill>
        <a:ln w="3175">
          <a:solidFill>
            <a:srgbClr val="000000"/>
          </a:solidFill>
          <a:prstDash val="solid"/>
        </a:ln>
      </c:spPr>
      <c:txPr>
        <a:bodyPr/>
        <a:lstStyle/>
        <a:p>
          <a:pPr>
            <a:defRPr sz="965" b="0" i="0" u="none" strike="noStrike" baseline="0">
              <a:solidFill>
                <a:srgbClr val="000000"/>
              </a:solidFill>
              <a:latin typeface="Arial"/>
              <a:ea typeface="Arial"/>
              <a:cs typeface="Arial"/>
            </a:defRPr>
          </a:pPr>
          <a:endParaRPr lang="es-ES"/>
        </a:p>
      </c:txPr>
    </c:legend>
    <c:plotVisOnly val="1"/>
    <c:dispBlanksAs val="zero"/>
    <c:showDLblsOverMax val="0"/>
  </c:chart>
  <c:spPr>
    <a:solidFill>
      <a:srgbClr val="FFFFFF"/>
    </a:solidFill>
    <a:ln w="12700">
      <a:solidFill>
        <a:srgbClr val="000000"/>
      </a:solidFill>
      <a:prstDash val="solid"/>
    </a:ln>
    <a:effectLst/>
  </c:spPr>
  <c:txPr>
    <a:bodyPr/>
    <a:lstStyle/>
    <a:p>
      <a:pPr>
        <a:defRPr sz="850" b="0" i="0" u="none" strike="noStrike" baseline="0">
          <a:solidFill>
            <a:srgbClr val="000000"/>
          </a:solidFill>
          <a:latin typeface="Arial"/>
          <a:ea typeface="Arial"/>
          <a:cs typeface="Arial"/>
        </a:defRPr>
      </a:pPr>
      <a:endParaRPr lang="es-ES"/>
    </a:p>
  </c:txPr>
  <c:printSettings>
    <c:headerFooter alignWithMargins="0"/>
    <c:pageMargins b="1" l="0.750000000000003" r="0.750000000000003" t="1" header="0" footer="0"/>
    <c:pageSetup paperSize="9" orientation="landscape" horizontalDpi="300" verticalDpi="3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GRÁFICOS: Evolución de los Valores Constantes de 2000 a Precios Básicos de los Consumos intermedios 
de la Rama Agraria  (millones de euros)</a:t>
            </a:r>
          </a:p>
        </c:rich>
      </c:tx>
      <c:layout>
        <c:manualLayout>
          <c:xMode val="edge"/>
          <c:yMode val="edge"/>
          <c:x val="0.26946167097329887"/>
          <c:y val="4.2505685703487006E-2"/>
        </c:manualLayout>
      </c:layout>
      <c:overlay val="0"/>
      <c:spPr>
        <a:noFill/>
        <a:ln w="12700">
          <a:solidFill>
            <a:srgbClr val="000000"/>
          </a:solidFill>
          <a:prstDash val="solid"/>
        </a:ln>
      </c:spPr>
    </c:title>
    <c:autoTitleDeleted val="0"/>
    <c:plotArea>
      <c:layout>
        <c:manualLayout>
          <c:layoutTarget val="inner"/>
          <c:xMode val="edge"/>
          <c:yMode val="edge"/>
          <c:x val="6.5693459924164893E-2"/>
          <c:y val="0.19463129769491422"/>
          <c:w val="0.91879602977269459"/>
          <c:h val="0.70022524343113135"/>
        </c:manualLayout>
      </c:layout>
      <c:lineChart>
        <c:grouping val="standard"/>
        <c:varyColors val="0"/>
        <c:ser>
          <c:idx val="0"/>
          <c:order val="0"/>
          <c:tx>
            <c:v>Total consumos intermedios</c:v>
          </c:tx>
          <c:spPr>
            <a:ln w="38100">
              <a:solidFill>
                <a:srgbClr val="FF6600"/>
              </a:solidFill>
              <a:prstDash val="solid"/>
            </a:ln>
          </c:spPr>
          <c:marker>
            <c:symbol val="none"/>
          </c:marker>
          <c:cat>
            <c:strRef>
              <c:f>'10.2.2.3'!$A$11:$A$20</c:f>
              <c:strCache>
                <c:ptCount val="10"/>
                <c:pt idx="0">
                  <c:v>2015</c:v>
                </c:pt>
                <c:pt idx="1">
                  <c:v>2016</c:v>
                </c:pt>
                <c:pt idx="2">
                  <c:v>2017</c:v>
                </c:pt>
                <c:pt idx="3">
                  <c:v>2018</c:v>
                </c:pt>
                <c:pt idx="4">
                  <c:v>2019</c:v>
                </c:pt>
                <c:pt idx="5">
                  <c:v>2020</c:v>
                </c:pt>
                <c:pt idx="6">
                  <c:v>2021</c:v>
                </c:pt>
                <c:pt idx="7">
                  <c:v>2022</c:v>
                </c:pt>
                <c:pt idx="8">
                  <c:v>2023</c:v>
                </c:pt>
                <c:pt idx="9">
                  <c:v>2024(A)</c:v>
                </c:pt>
              </c:strCache>
            </c:strRef>
          </c:cat>
          <c:val>
            <c:numRef>
              <c:f>'10.2.2.3'!$B$11:$B$20</c:f>
              <c:numCache>
                <c:formatCode>#,##0.0__;\–#,##0.0__;0.0__;@__</c:formatCode>
                <c:ptCount val="10"/>
                <c:pt idx="0">
                  <c:v>14933.8</c:v>
                </c:pt>
                <c:pt idx="1">
                  <c:v>15620.2</c:v>
                </c:pt>
                <c:pt idx="2">
                  <c:v>15898.5</c:v>
                </c:pt>
                <c:pt idx="3">
                  <c:v>16891.099999999999</c:v>
                </c:pt>
                <c:pt idx="4">
                  <c:v>16730.8</c:v>
                </c:pt>
                <c:pt idx="5">
                  <c:v>17428.5</c:v>
                </c:pt>
                <c:pt idx="6">
                  <c:v>17314.7</c:v>
                </c:pt>
                <c:pt idx="7">
                  <c:v>16520.100000000002</c:v>
                </c:pt>
                <c:pt idx="8">
                  <c:v>16562.199999999997</c:v>
                </c:pt>
                <c:pt idx="9">
                  <c:v>17891.2</c:v>
                </c:pt>
              </c:numCache>
            </c:numRef>
          </c:val>
          <c:smooth val="0"/>
          <c:extLst>
            <c:ext xmlns:c16="http://schemas.microsoft.com/office/drawing/2014/chart" uri="{C3380CC4-5D6E-409C-BE32-E72D297353CC}">
              <c16:uniqueId val="{00000000-FC98-4296-85A5-6FB83D4106CA}"/>
            </c:ext>
          </c:extLst>
        </c:ser>
        <c:dLbls>
          <c:showLegendKey val="0"/>
          <c:showVal val="0"/>
          <c:showCatName val="0"/>
          <c:showSerName val="0"/>
          <c:showPercent val="0"/>
          <c:showBubbleSize val="0"/>
        </c:dLbls>
        <c:smooth val="0"/>
        <c:axId val="227088384"/>
        <c:axId val="225228992"/>
      </c:lineChart>
      <c:catAx>
        <c:axId val="227088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5228992"/>
        <c:crosses val="autoZero"/>
        <c:auto val="1"/>
        <c:lblAlgn val="ctr"/>
        <c:lblOffset val="100"/>
        <c:tickLblSkip val="1"/>
        <c:tickMarkSkip val="1"/>
        <c:noMultiLvlLbl val="0"/>
      </c:catAx>
      <c:valAx>
        <c:axId val="225228992"/>
        <c:scaling>
          <c:orientation val="minMax"/>
          <c:max val="20000"/>
          <c:min val="12000"/>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708838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3" r="0.750000000000003" t="1" header="0" footer="0"/>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GRÁFICOS: Evolución de los Valores Corrientes a precios básicos de la Renta Agraria  
(millones de euros)</a:t>
            </a:r>
          </a:p>
        </c:rich>
      </c:tx>
      <c:layout>
        <c:manualLayout>
          <c:xMode val="edge"/>
          <c:yMode val="edge"/>
          <c:x val="0.25980313869138966"/>
          <c:y val="5.3921697690950739E-2"/>
        </c:manualLayout>
      </c:layout>
      <c:overlay val="0"/>
      <c:spPr>
        <a:noFill/>
        <a:ln w="12700">
          <a:solidFill>
            <a:srgbClr val="000000"/>
          </a:solidFill>
          <a:prstDash val="solid"/>
        </a:ln>
      </c:spPr>
    </c:title>
    <c:autoTitleDeleted val="0"/>
    <c:plotArea>
      <c:layout>
        <c:manualLayout>
          <c:layoutTarget val="inner"/>
          <c:xMode val="edge"/>
          <c:yMode val="edge"/>
          <c:x val="7.9034028540065873E-2"/>
          <c:y val="0.22794172205720173"/>
          <c:w val="0.90340285400658615"/>
          <c:h val="0.68382516617160261"/>
        </c:manualLayout>
      </c:layout>
      <c:lineChart>
        <c:grouping val="standard"/>
        <c:varyColors val="0"/>
        <c:ser>
          <c:idx val="0"/>
          <c:order val="0"/>
          <c:tx>
            <c:v>renta agraria</c:v>
          </c:tx>
          <c:spPr>
            <a:ln w="38100">
              <a:solidFill>
                <a:srgbClr val="FF6600"/>
              </a:solidFill>
              <a:prstDash val="solid"/>
            </a:ln>
          </c:spPr>
          <c:marker>
            <c:symbol val="none"/>
          </c:marker>
          <c:cat>
            <c:strRef>
              <c:f>'10.2.3'!$A$10:$A$20</c:f>
              <c:strCache>
                <c:ptCount val="11"/>
                <c:pt idx="0">
                  <c:v>2015</c:v>
                </c:pt>
                <c:pt idx="1">
                  <c:v>2016</c:v>
                </c:pt>
                <c:pt idx="2">
                  <c:v>2017</c:v>
                </c:pt>
                <c:pt idx="3">
                  <c:v>2018</c:v>
                </c:pt>
                <c:pt idx="4">
                  <c:v>2019</c:v>
                </c:pt>
                <c:pt idx="5">
                  <c:v>2020</c:v>
                </c:pt>
                <c:pt idx="6">
                  <c:v>2021</c:v>
                </c:pt>
                <c:pt idx="7">
                  <c:v>2022</c:v>
                </c:pt>
                <c:pt idx="8">
                  <c:v>2023</c:v>
                </c:pt>
                <c:pt idx="9">
                  <c:v>2024(A)</c:v>
                </c:pt>
                <c:pt idx="10">
                  <c:v>2025(E)</c:v>
                </c:pt>
              </c:strCache>
            </c:strRef>
          </c:cat>
          <c:val>
            <c:numRef>
              <c:f>'10.2.3'!$H$10:$H$20</c:f>
              <c:numCache>
                <c:formatCode>#,##0.0__;\–#,##0.0__;0.0__;@__</c:formatCode>
                <c:ptCount val="11"/>
                <c:pt idx="0">
                  <c:v>24518.799999999999</c:v>
                </c:pt>
                <c:pt idx="1">
                  <c:v>27646.799999999992</c:v>
                </c:pt>
                <c:pt idx="2">
                  <c:v>29152.200000000004</c:v>
                </c:pt>
                <c:pt idx="3">
                  <c:v>28755.299999999988</c:v>
                </c:pt>
                <c:pt idx="4">
                  <c:v>27946.400000000001</c:v>
                </c:pt>
                <c:pt idx="5">
                  <c:v>27565.1</c:v>
                </c:pt>
                <c:pt idx="6">
                  <c:v>29943</c:v>
                </c:pt>
                <c:pt idx="7">
                  <c:v>28983.799999999992</c:v>
                </c:pt>
                <c:pt idx="8">
                  <c:v>33962.000000000007</c:v>
                </c:pt>
                <c:pt idx="9">
                  <c:v>36560.5</c:v>
                </c:pt>
                <c:pt idx="10">
                  <c:v>39798.600000000013</c:v>
                </c:pt>
              </c:numCache>
            </c:numRef>
          </c:val>
          <c:smooth val="0"/>
          <c:extLst>
            <c:ext xmlns:c16="http://schemas.microsoft.com/office/drawing/2014/chart" uri="{C3380CC4-5D6E-409C-BE32-E72D297353CC}">
              <c16:uniqueId val="{00000000-BFEE-488B-A15F-BDC0058BCCDB}"/>
            </c:ext>
          </c:extLst>
        </c:ser>
        <c:dLbls>
          <c:showLegendKey val="0"/>
          <c:showVal val="0"/>
          <c:showCatName val="0"/>
          <c:showSerName val="0"/>
          <c:showPercent val="0"/>
          <c:showBubbleSize val="0"/>
        </c:dLbls>
        <c:smooth val="0"/>
        <c:axId val="227600384"/>
        <c:axId val="227434496"/>
      </c:lineChart>
      <c:catAx>
        <c:axId val="227600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7434496"/>
        <c:crosses val="autoZero"/>
        <c:auto val="1"/>
        <c:lblAlgn val="ctr"/>
        <c:lblOffset val="100"/>
        <c:tickLblSkip val="1"/>
        <c:tickMarkSkip val="1"/>
        <c:noMultiLvlLbl val="0"/>
      </c:catAx>
      <c:valAx>
        <c:axId val="227434496"/>
        <c:scaling>
          <c:orientation val="minMax"/>
          <c:min val="20000"/>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7600384"/>
        <c:crosses val="autoZero"/>
        <c:crossBetween val="between"/>
        <c:majorUnit val="2000"/>
      </c:valAx>
      <c:spPr>
        <a:noFill/>
        <a:ln w="3175">
          <a:solidFill>
            <a:srgbClr val="000000"/>
          </a:solidFill>
          <a:prstDash val="solid"/>
        </a:ln>
      </c:spPr>
    </c:plotArea>
    <c:plotVisOnly val="1"/>
    <c:dispBlanksAs val="gap"/>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3" r="0.750000000000003" t="1" header="0" footer="0"/>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GRÁFICOS: Evolución del Excedente Neto de Explotación de la Agricultura 
(millones de euros)</a:t>
            </a:r>
          </a:p>
        </c:rich>
      </c:tx>
      <c:layout>
        <c:manualLayout>
          <c:xMode val="edge"/>
          <c:yMode val="edge"/>
          <c:x val="0.27964358749634821"/>
          <c:y val="4.827597044713193E-2"/>
        </c:manualLayout>
      </c:layout>
      <c:overlay val="0"/>
      <c:spPr>
        <a:noFill/>
        <a:ln w="12700">
          <a:solidFill>
            <a:srgbClr val="000000"/>
          </a:solidFill>
          <a:prstDash val="solid"/>
        </a:ln>
      </c:spPr>
    </c:title>
    <c:autoTitleDeleted val="0"/>
    <c:plotArea>
      <c:layout>
        <c:manualLayout>
          <c:layoutTarget val="inner"/>
          <c:xMode val="edge"/>
          <c:yMode val="edge"/>
          <c:x val="7.7288986609706331E-2"/>
          <c:y val="0.24597756370681506"/>
          <c:w val="0.90963191932962062"/>
          <c:h val="0.67126587478869515"/>
        </c:manualLayout>
      </c:layout>
      <c:lineChart>
        <c:grouping val="standard"/>
        <c:varyColors val="0"/>
        <c:ser>
          <c:idx val="0"/>
          <c:order val="0"/>
          <c:tx>
            <c:v>excedente neto de explotacion</c:v>
          </c:tx>
          <c:spPr>
            <a:ln w="38100">
              <a:solidFill>
                <a:srgbClr val="FF6600"/>
              </a:solidFill>
              <a:prstDash val="solid"/>
            </a:ln>
          </c:spPr>
          <c:marker>
            <c:symbol val="none"/>
          </c:marker>
          <c:cat>
            <c:strRef>
              <c:f>'10.2.5'!$A$9:$A$19</c:f>
              <c:strCache>
                <c:ptCount val="11"/>
                <c:pt idx="0">
                  <c:v>2015</c:v>
                </c:pt>
                <c:pt idx="1">
                  <c:v>2016</c:v>
                </c:pt>
                <c:pt idx="2">
                  <c:v>2017</c:v>
                </c:pt>
                <c:pt idx="3">
                  <c:v>2018</c:v>
                </c:pt>
                <c:pt idx="4">
                  <c:v>2019</c:v>
                </c:pt>
                <c:pt idx="5">
                  <c:v>2020</c:v>
                </c:pt>
                <c:pt idx="6">
                  <c:v>2021</c:v>
                </c:pt>
                <c:pt idx="7">
                  <c:v>2022</c:v>
                </c:pt>
                <c:pt idx="8">
                  <c:v>2023</c:v>
                </c:pt>
                <c:pt idx="9">
                  <c:v>2024(A)</c:v>
                </c:pt>
                <c:pt idx="10">
                  <c:v>2025(E)</c:v>
                </c:pt>
              </c:strCache>
            </c:strRef>
          </c:cat>
          <c:val>
            <c:numRef>
              <c:f>'10.2.5'!$I$9:$I$19</c:f>
              <c:numCache>
                <c:formatCode>#,##0.0__;\–#,##0.0__;0.0__;@__</c:formatCode>
                <c:ptCount val="11"/>
                <c:pt idx="0">
                  <c:v>20539.814999999999</c:v>
                </c:pt>
                <c:pt idx="1">
                  <c:v>23367.671999999991</c:v>
                </c:pt>
                <c:pt idx="2">
                  <c:v>24560.030000000002</c:v>
                </c:pt>
                <c:pt idx="3">
                  <c:v>23854.999999999989</c:v>
                </c:pt>
                <c:pt idx="4">
                  <c:v>22592.020333</c:v>
                </c:pt>
                <c:pt idx="5">
                  <c:v>21650.775000000001</c:v>
                </c:pt>
                <c:pt idx="6">
                  <c:v>23780.322999999997</c:v>
                </c:pt>
                <c:pt idx="7">
                  <c:v>22843.759999999995</c:v>
                </c:pt>
                <c:pt idx="8">
                  <c:v>27373.526000000005</c:v>
                </c:pt>
                <c:pt idx="9">
                  <c:v>29491.164000000001</c:v>
                </c:pt>
                <c:pt idx="10">
                  <c:v>32078.11287677892</c:v>
                </c:pt>
              </c:numCache>
            </c:numRef>
          </c:val>
          <c:smooth val="0"/>
          <c:extLst>
            <c:ext xmlns:c16="http://schemas.microsoft.com/office/drawing/2014/chart" uri="{C3380CC4-5D6E-409C-BE32-E72D297353CC}">
              <c16:uniqueId val="{00000000-E9F9-4E7C-9891-F08D4AE8B070}"/>
            </c:ext>
          </c:extLst>
        </c:ser>
        <c:dLbls>
          <c:showLegendKey val="0"/>
          <c:showVal val="0"/>
          <c:showCatName val="0"/>
          <c:showSerName val="0"/>
          <c:showPercent val="0"/>
          <c:showBubbleSize val="0"/>
        </c:dLbls>
        <c:smooth val="0"/>
        <c:axId val="227536384"/>
        <c:axId val="227436224"/>
      </c:lineChart>
      <c:catAx>
        <c:axId val="227536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7436224"/>
        <c:crosses val="autoZero"/>
        <c:auto val="1"/>
        <c:lblAlgn val="ctr"/>
        <c:lblOffset val="100"/>
        <c:tickLblSkip val="1"/>
        <c:tickMarkSkip val="1"/>
        <c:noMultiLvlLbl val="0"/>
      </c:catAx>
      <c:valAx>
        <c:axId val="227436224"/>
        <c:scaling>
          <c:orientation val="minMax"/>
          <c:min val="14000"/>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753638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3" r="0.750000000000003" t="1" header="0" footer="0"/>
    <c:pageSetup paperSize="9" orientation="landscape" horizontalDpi="300" verticalDpi="3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GRÁFICOS: Evolución de la Renta Empresarial de la Agricultura
(millones de euros)</a:t>
            </a:r>
          </a:p>
        </c:rich>
      </c:tx>
      <c:layout>
        <c:manualLayout>
          <c:xMode val="edge"/>
          <c:yMode val="edge"/>
          <c:x val="0.27773750560972627"/>
          <c:y val="4.2253617988964404E-2"/>
        </c:manualLayout>
      </c:layout>
      <c:overlay val="0"/>
      <c:spPr>
        <a:noFill/>
        <a:ln w="12700">
          <a:solidFill>
            <a:srgbClr val="000000"/>
          </a:solidFill>
          <a:prstDash val="solid"/>
        </a:ln>
      </c:spPr>
    </c:title>
    <c:autoTitleDeleted val="0"/>
    <c:plotArea>
      <c:layout>
        <c:manualLayout>
          <c:layoutTarget val="inner"/>
          <c:xMode val="edge"/>
          <c:yMode val="edge"/>
          <c:x val="8.2580697190459545E-2"/>
          <c:y val="0.23239489893930398"/>
          <c:w val="0.90193605212704897"/>
          <c:h val="0.67371046460182415"/>
        </c:manualLayout>
      </c:layout>
      <c:lineChart>
        <c:grouping val="standard"/>
        <c:varyColors val="0"/>
        <c:ser>
          <c:idx val="0"/>
          <c:order val="0"/>
          <c:tx>
            <c:v>renta empresarial</c:v>
          </c:tx>
          <c:spPr>
            <a:ln w="38100">
              <a:solidFill>
                <a:srgbClr val="FF9900"/>
              </a:solidFill>
              <a:prstDash val="solid"/>
            </a:ln>
          </c:spPr>
          <c:marker>
            <c:symbol val="none"/>
          </c:marker>
          <c:cat>
            <c:strRef>
              <c:f>'10.2.6'!$A$10:$A$20</c:f>
              <c:strCache>
                <c:ptCount val="11"/>
                <c:pt idx="0">
                  <c:v>2015</c:v>
                </c:pt>
                <c:pt idx="1">
                  <c:v>2016</c:v>
                </c:pt>
                <c:pt idx="2">
                  <c:v>2017</c:v>
                </c:pt>
                <c:pt idx="3">
                  <c:v>2018</c:v>
                </c:pt>
                <c:pt idx="4">
                  <c:v>2019</c:v>
                </c:pt>
                <c:pt idx="5">
                  <c:v>2020</c:v>
                </c:pt>
                <c:pt idx="6">
                  <c:v>2021</c:v>
                </c:pt>
                <c:pt idx="7">
                  <c:v>2022</c:v>
                </c:pt>
                <c:pt idx="8">
                  <c:v>2023</c:v>
                </c:pt>
                <c:pt idx="9">
                  <c:v>2024(A)</c:v>
                </c:pt>
                <c:pt idx="10">
                  <c:v>2025(E)</c:v>
                </c:pt>
              </c:strCache>
            </c:strRef>
          </c:cat>
          <c:val>
            <c:numRef>
              <c:f>'10.2.6'!$F$10:$F$20</c:f>
              <c:numCache>
                <c:formatCode>#,##0.0__;\–#,##0.0__;0.0__;@__</c:formatCode>
                <c:ptCount val="11"/>
                <c:pt idx="0">
                  <c:v>19041.489895999999</c:v>
                </c:pt>
                <c:pt idx="1">
                  <c:v>21888.067107999999</c:v>
                </c:pt>
                <c:pt idx="2">
                  <c:v>23001.376634</c:v>
                </c:pt>
                <c:pt idx="3">
                  <c:v>22207.784988999996</c:v>
                </c:pt>
                <c:pt idx="4">
                  <c:v>20890.664552999999</c:v>
                </c:pt>
                <c:pt idx="5">
                  <c:v>19887.466915000001</c:v>
                </c:pt>
                <c:pt idx="6">
                  <c:v>21990.446941999999</c:v>
                </c:pt>
                <c:pt idx="7">
                  <c:v>20973.369667999996</c:v>
                </c:pt>
                <c:pt idx="8">
                  <c:v>25091.175294000001</c:v>
                </c:pt>
                <c:pt idx="9">
                  <c:v>27093.461932999999</c:v>
                </c:pt>
                <c:pt idx="10">
                  <c:v>29815.497885572197</c:v>
                </c:pt>
              </c:numCache>
            </c:numRef>
          </c:val>
          <c:smooth val="0"/>
          <c:extLst>
            <c:ext xmlns:c16="http://schemas.microsoft.com/office/drawing/2014/chart" uri="{C3380CC4-5D6E-409C-BE32-E72D297353CC}">
              <c16:uniqueId val="{00000000-56B9-442C-A96C-F6A739710C9F}"/>
            </c:ext>
          </c:extLst>
        </c:ser>
        <c:dLbls>
          <c:showLegendKey val="0"/>
          <c:showVal val="0"/>
          <c:showCatName val="0"/>
          <c:showSerName val="0"/>
          <c:showPercent val="0"/>
          <c:showBubbleSize val="0"/>
        </c:dLbls>
        <c:smooth val="0"/>
        <c:axId val="227771904"/>
        <c:axId val="227437952"/>
      </c:lineChart>
      <c:catAx>
        <c:axId val="2277719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7437952"/>
        <c:crosses val="autoZero"/>
        <c:auto val="1"/>
        <c:lblAlgn val="ctr"/>
        <c:lblOffset val="100"/>
        <c:tickLblSkip val="1"/>
        <c:tickMarkSkip val="1"/>
        <c:noMultiLvlLbl val="0"/>
      </c:catAx>
      <c:valAx>
        <c:axId val="227437952"/>
        <c:scaling>
          <c:orientation val="minMax"/>
          <c:min val="10000"/>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777190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3" r="0.750000000000003" t="1" header="0" footer="0"/>
    <c:pageSetup paperSize="9" orientation="landscape" horizontalDpi="300" verticalDpi="300"/>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GRÁFICOS: Evolución de los valores corrientes a precios básicos de la Formación Bruta del Capital Fijo
(millones de euros)</a:t>
            </a:r>
          </a:p>
        </c:rich>
      </c:tx>
      <c:layout>
        <c:manualLayout>
          <c:xMode val="edge"/>
          <c:yMode val="edge"/>
          <c:x val="0.29906237922705314"/>
          <c:y val="4.487124424132298E-2"/>
        </c:manualLayout>
      </c:layout>
      <c:overlay val="0"/>
      <c:spPr>
        <a:noFill/>
        <a:ln w="12700">
          <a:solidFill>
            <a:srgbClr val="000000"/>
          </a:solidFill>
          <a:prstDash val="solid"/>
        </a:ln>
      </c:spPr>
    </c:title>
    <c:autoTitleDeleted val="0"/>
    <c:plotArea>
      <c:layout>
        <c:manualLayout>
          <c:layoutTarget val="inner"/>
          <c:xMode val="edge"/>
          <c:yMode val="edge"/>
          <c:x val="4.4866936811927702E-2"/>
          <c:y val="0.20417633410672931"/>
          <c:w val="0.9460079558311385"/>
          <c:h val="0.68445475638051378"/>
        </c:manualLayout>
      </c:layout>
      <c:lineChart>
        <c:grouping val="standard"/>
        <c:varyColors val="0"/>
        <c:ser>
          <c:idx val="0"/>
          <c:order val="0"/>
          <c:tx>
            <c:v>Formación bruta del capital fijo</c:v>
          </c:tx>
          <c:spPr>
            <a:ln w="38100">
              <a:solidFill>
                <a:srgbClr val="FF6600"/>
              </a:solidFill>
              <a:prstDash val="solid"/>
            </a:ln>
          </c:spPr>
          <c:marker>
            <c:symbol val="none"/>
          </c:marker>
          <c:cat>
            <c:strRef>
              <c:f>'10.2.7.1'!$H$7:$Q$7</c:f>
              <c:strCache>
                <c:ptCount val="10"/>
                <c:pt idx="0">
                  <c:v>2015</c:v>
                </c:pt>
                <c:pt idx="1">
                  <c:v>2016</c:v>
                </c:pt>
                <c:pt idx="2">
                  <c:v>2017</c:v>
                </c:pt>
                <c:pt idx="3">
                  <c:v>2018</c:v>
                </c:pt>
                <c:pt idx="4">
                  <c:v>2019</c:v>
                </c:pt>
                <c:pt idx="5">
                  <c:v>2020</c:v>
                </c:pt>
                <c:pt idx="6">
                  <c:v>2021</c:v>
                </c:pt>
                <c:pt idx="7">
                  <c:v>2022</c:v>
                </c:pt>
                <c:pt idx="8">
                  <c:v>2023</c:v>
                </c:pt>
                <c:pt idx="9">
                  <c:v>2024(A)</c:v>
                </c:pt>
              </c:strCache>
            </c:strRef>
          </c:cat>
          <c:val>
            <c:numRef>
              <c:f>'10.2.7.1'!$H$23:$Q$23</c:f>
              <c:numCache>
                <c:formatCode>#,##0.00__;\–#,##0.00__;0.00__;@__</c:formatCode>
                <c:ptCount val="10"/>
                <c:pt idx="0">
                  <c:v>3750.1034815132489</c:v>
                </c:pt>
                <c:pt idx="1">
                  <c:v>3936.282711257174</c:v>
                </c:pt>
                <c:pt idx="2">
                  <c:v>4356.8443653296381</c:v>
                </c:pt>
                <c:pt idx="3">
                  <c:v>4528.2986803960812</c:v>
                </c:pt>
                <c:pt idx="4">
                  <c:v>4729.5539368242989</c:v>
                </c:pt>
                <c:pt idx="5">
                  <c:v>4823.9500058883677</c:v>
                </c:pt>
                <c:pt idx="6">
                  <c:v>5085.2248132317327</c:v>
                </c:pt>
                <c:pt idx="7">
                  <c:v>4828.7918066734619</c:v>
                </c:pt>
                <c:pt idx="8">
                  <c:v>5148.7790000000005</c:v>
                </c:pt>
                <c:pt idx="9">
                  <c:v>5061.9957875855162</c:v>
                </c:pt>
              </c:numCache>
            </c:numRef>
          </c:val>
          <c:smooth val="0"/>
          <c:extLst>
            <c:ext xmlns:c16="http://schemas.microsoft.com/office/drawing/2014/chart" uri="{C3380CC4-5D6E-409C-BE32-E72D297353CC}">
              <c16:uniqueId val="{00000000-4C86-4CDF-8D5A-CD3EB2CD6FB7}"/>
            </c:ext>
          </c:extLst>
        </c:ser>
        <c:dLbls>
          <c:showLegendKey val="0"/>
          <c:showVal val="0"/>
          <c:showCatName val="0"/>
          <c:showSerName val="0"/>
          <c:showPercent val="0"/>
          <c:showBubbleSize val="0"/>
        </c:dLbls>
        <c:smooth val="0"/>
        <c:axId val="227399168"/>
        <c:axId val="227439680"/>
      </c:lineChart>
      <c:catAx>
        <c:axId val="22739916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7439680"/>
        <c:crosses val="autoZero"/>
        <c:auto val="1"/>
        <c:lblAlgn val="ctr"/>
        <c:lblOffset val="100"/>
        <c:tickLblSkip val="1"/>
        <c:tickMarkSkip val="1"/>
        <c:noMultiLvlLbl val="0"/>
      </c:catAx>
      <c:valAx>
        <c:axId val="227439680"/>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7399168"/>
        <c:crosses val="autoZero"/>
        <c:crossBetween val="between"/>
      </c:valAx>
      <c:spPr>
        <a:noFill/>
        <a:ln w="3175">
          <a:solidFill>
            <a:srgbClr val="000000"/>
          </a:solidFill>
          <a:prstDash val="solid"/>
        </a:ln>
      </c:spPr>
    </c:plotArea>
    <c:plotVisOnly val="1"/>
    <c:dispBlanksAs val="gap"/>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3" r="0.750000000000003" t="1" header="0" footer="0"/>
    <c:pageSetup paperSize="9" orientation="landscape" horizontalDpi="300" verticalDpi="300"/>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GRÁFICOS: Evolución de los valores corrientes a precios básicos de la Formación Neta del Capital Fijo
(millones de euros)</a:t>
            </a:r>
          </a:p>
        </c:rich>
      </c:tx>
      <c:layout>
        <c:manualLayout>
          <c:xMode val="edge"/>
          <c:yMode val="edge"/>
          <c:x val="0.30084927536231881"/>
          <c:y val="5.6684539652662375E-2"/>
        </c:manualLayout>
      </c:layout>
      <c:overlay val="0"/>
      <c:spPr>
        <a:noFill/>
        <a:ln w="12700">
          <a:solidFill>
            <a:srgbClr val="000000"/>
          </a:solidFill>
          <a:prstDash val="solid"/>
        </a:ln>
      </c:spPr>
    </c:title>
    <c:autoTitleDeleted val="0"/>
    <c:plotArea>
      <c:layout>
        <c:manualLayout>
          <c:layoutTarget val="inner"/>
          <c:xMode val="edge"/>
          <c:yMode val="edge"/>
          <c:x val="4.0693308115884966E-2"/>
          <c:y val="0.20043615629288444"/>
          <c:w val="0.95026410248390669"/>
          <c:h val="0.73856366286182351"/>
        </c:manualLayout>
      </c:layout>
      <c:lineChart>
        <c:grouping val="standard"/>
        <c:varyColors val="0"/>
        <c:ser>
          <c:idx val="0"/>
          <c:order val="0"/>
          <c:tx>
            <c:v>Formación neta del capital fijo</c:v>
          </c:tx>
          <c:spPr>
            <a:ln w="38100">
              <a:solidFill>
                <a:srgbClr val="FF9900"/>
              </a:solidFill>
              <a:prstDash val="solid"/>
            </a:ln>
          </c:spPr>
          <c:marker>
            <c:symbol val="none"/>
          </c:marker>
          <c:cat>
            <c:strRef>
              <c:f>'10.2.7.1'!$H$7:$Q$7</c:f>
              <c:strCache>
                <c:ptCount val="10"/>
                <c:pt idx="0">
                  <c:v>2015</c:v>
                </c:pt>
                <c:pt idx="1">
                  <c:v>2016</c:v>
                </c:pt>
                <c:pt idx="2">
                  <c:v>2017</c:v>
                </c:pt>
                <c:pt idx="3">
                  <c:v>2018</c:v>
                </c:pt>
                <c:pt idx="4">
                  <c:v>2019</c:v>
                </c:pt>
                <c:pt idx="5">
                  <c:v>2020</c:v>
                </c:pt>
                <c:pt idx="6">
                  <c:v>2021</c:v>
                </c:pt>
                <c:pt idx="7">
                  <c:v>2022</c:v>
                </c:pt>
                <c:pt idx="8">
                  <c:v>2023</c:v>
                </c:pt>
                <c:pt idx="9">
                  <c:v>2024(A)</c:v>
                </c:pt>
              </c:strCache>
            </c:strRef>
          </c:cat>
          <c:val>
            <c:numRef>
              <c:f>'10.2.7.1'!$H$24:$Q$24</c:f>
              <c:numCache>
                <c:formatCode>#,##0.00__;\–#,##0.00__;0.00__;@__</c:formatCode>
                <c:ptCount val="10"/>
                <c:pt idx="0">
                  <c:v>-1417.2445124867509</c:v>
                </c:pt>
                <c:pt idx="1">
                  <c:v>-1201.2325717428257</c:v>
                </c:pt>
                <c:pt idx="2">
                  <c:v>-832.32999567036222</c:v>
                </c:pt>
                <c:pt idx="3">
                  <c:v>-823.17590060391922</c:v>
                </c:pt>
                <c:pt idx="4">
                  <c:v>-732.96090317570088</c:v>
                </c:pt>
                <c:pt idx="5">
                  <c:v>-706.78043111163242</c:v>
                </c:pt>
                <c:pt idx="6">
                  <c:v>-626.79379976826749</c:v>
                </c:pt>
                <c:pt idx="7">
                  <c:v>-1241.5354633265379</c:v>
                </c:pt>
                <c:pt idx="8">
                  <c:v>-1396.7397079999992</c:v>
                </c:pt>
                <c:pt idx="9">
                  <c:v>-1740.8436234144838</c:v>
                </c:pt>
              </c:numCache>
            </c:numRef>
          </c:val>
          <c:smooth val="0"/>
          <c:extLst>
            <c:ext xmlns:c16="http://schemas.microsoft.com/office/drawing/2014/chart" uri="{C3380CC4-5D6E-409C-BE32-E72D297353CC}">
              <c16:uniqueId val="{00000000-C36B-4349-9739-49526161F58D}"/>
            </c:ext>
          </c:extLst>
        </c:ser>
        <c:dLbls>
          <c:showLegendKey val="0"/>
          <c:showVal val="0"/>
          <c:showCatName val="0"/>
          <c:showSerName val="0"/>
          <c:showPercent val="0"/>
          <c:showBubbleSize val="0"/>
        </c:dLbls>
        <c:smooth val="0"/>
        <c:axId val="227400704"/>
        <c:axId val="227441408"/>
      </c:lineChart>
      <c:catAx>
        <c:axId val="227400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7441408"/>
        <c:crosses val="autoZero"/>
        <c:auto val="1"/>
        <c:lblAlgn val="ctr"/>
        <c:lblOffset val="100"/>
        <c:tickLblSkip val="1"/>
        <c:tickMarkSkip val="1"/>
        <c:noMultiLvlLbl val="0"/>
      </c:catAx>
      <c:valAx>
        <c:axId val="227441408"/>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740070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12700">
      <a:solidFill>
        <a:srgbClr val="000000"/>
      </a:solidFill>
      <a:prstDash val="solid"/>
    </a:ln>
    <a:effectLst/>
  </c:spPr>
  <c:txPr>
    <a:bodyPr/>
    <a:lstStyle/>
    <a:p>
      <a:pPr>
        <a:defRPr sz="825" b="0" i="0" u="none" strike="noStrike" baseline="0">
          <a:solidFill>
            <a:srgbClr val="000000"/>
          </a:solidFill>
          <a:latin typeface="Arial"/>
          <a:ea typeface="Arial"/>
          <a:cs typeface="Arial"/>
        </a:defRPr>
      </a:pPr>
      <a:endParaRPr lang="es-ES"/>
    </a:p>
  </c:txPr>
  <c:printSettings>
    <c:headerFooter alignWithMargins="0"/>
    <c:pageMargins b="1" l="0.750000000000003" r="0.750000000000003" t="1" header="0" footer="0"/>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GRÁFICOS: Evolución de los valores constantes de 2000 a precios básicos
de la Formación Bruta de Capital Fijo (millones de euros)</a:t>
            </a:r>
          </a:p>
        </c:rich>
      </c:tx>
      <c:layout>
        <c:manualLayout>
          <c:xMode val="edge"/>
          <c:yMode val="edge"/>
          <c:x val="0.35448927018841692"/>
          <c:y val="2.3888314865619212E-2"/>
        </c:manualLayout>
      </c:layout>
      <c:overlay val="0"/>
      <c:spPr>
        <a:noFill/>
        <a:ln w="12700">
          <a:solidFill>
            <a:srgbClr val="000000"/>
          </a:solidFill>
          <a:prstDash val="solid"/>
        </a:ln>
      </c:spPr>
    </c:title>
    <c:autoTitleDeleted val="0"/>
    <c:plotArea>
      <c:layout>
        <c:manualLayout>
          <c:layoutTarget val="inner"/>
          <c:xMode val="edge"/>
          <c:yMode val="edge"/>
          <c:x val="4.5525902668759381E-2"/>
          <c:y val="0.15218536596952531"/>
          <c:w val="0.94191522762951774"/>
          <c:h val="0.74871747366420971"/>
        </c:manualLayout>
      </c:layout>
      <c:lineChart>
        <c:grouping val="standard"/>
        <c:varyColors val="0"/>
        <c:ser>
          <c:idx val="0"/>
          <c:order val="0"/>
          <c:tx>
            <c:v>Formación bruta del capital fijo</c:v>
          </c:tx>
          <c:spPr>
            <a:ln w="38100">
              <a:solidFill>
                <a:srgbClr val="FF6600"/>
              </a:solidFill>
              <a:prstDash val="solid"/>
            </a:ln>
          </c:spPr>
          <c:marker>
            <c:symbol val="none"/>
          </c:marker>
          <c:cat>
            <c:strRef>
              <c:f>'10.2.7.2'!$H$7:$Q$7</c:f>
              <c:strCache>
                <c:ptCount val="10"/>
                <c:pt idx="0">
                  <c:v>2015</c:v>
                </c:pt>
                <c:pt idx="1">
                  <c:v>2016</c:v>
                </c:pt>
                <c:pt idx="2">
                  <c:v>2017</c:v>
                </c:pt>
                <c:pt idx="3">
                  <c:v>2018</c:v>
                </c:pt>
                <c:pt idx="4">
                  <c:v>2019</c:v>
                </c:pt>
                <c:pt idx="5">
                  <c:v>2020</c:v>
                </c:pt>
                <c:pt idx="6">
                  <c:v>2021</c:v>
                </c:pt>
                <c:pt idx="7">
                  <c:v>2022</c:v>
                </c:pt>
                <c:pt idx="8">
                  <c:v>2023</c:v>
                </c:pt>
                <c:pt idx="9">
                  <c:v>2024(A)</c:v>
                </c:pt>
              </c:strCache>
            </c:strRef>
          </c:cat>
          <c:val>
            <c:numRef>
              <c:f>'10.2.7.2'!$H$23:$Q$23</c:f>
              <c:numCache>
                <c:formatCode>#,##0.00__;\–#,##0.00__;0.00__;@__</c:formatCode>
                <c:ptCount val="10"/>
                <c:pt idx="0">
                  <c:v>2413.2905146273642</c:v>
                </c:pt>
                <c:pt idx="1">
                  <c:v>2429.1623198465131</c:v>
                </c:pt>
                <c:pt idx="2">
                  <c:v>2691.407094937601</c:v>
                </c:pt>
                <c:pt idx="3">
                  <c:v>2699.5723000416774</c:v>
                </c:pt>
                <c:pt idx="4">
                  <c:v>2793.638368174069</c:v>
                </c:pt>
                <c:pt idx="5">
                  <c:v>2758.5902028148548</c:v>
                </c:pt>
                <c:pt idx="6">
                  <c:v>2809.4583222499168</c:v>
                </c:pt>
                <c:pt idx="7">
                  <c:v>2514.211652544358</c:v>
                </c:pt>
                <c:pt idx="8">
                  <c:v>2588.0326693649367</c:v>
                </c:pt>
                <c:pt idx="9">
                  <c:v>2419.2570582057842</c:v>
                </c:pt>
              </c:numCache>
            </c:numRef>
          </c:val>
          <c:smooth val="0"/>
          <c:extLst>
            <c:ext xmlns:c16="http://schemas.microsoft.com/office/drawing/2014/chart" uri="{C3380CC4-5D6E-409C-BE32-E72D297353CC}">
              <c16:uniqueId val="{00000000-071E-41B6-9F08-120C779107C3}"/>
            </c:ext>
          </c:extLst>
        </c:ser>
        <c:dLbls>
          <c:showLegendKey val="0"/>
          <c:showVal val="0"/>
          <c:showCatName val="0"/>
          <c:showSerName val="0"/>
          <c:showPercent val="0"/>
          <c:showBubbleSize val="0"/>
        </c:dLbls>
        <c:smooth val="0"/>
        <c:axId val="228574720"/>
        <c:axId val="227648064"/>
      </c:lineChart>
      <c:catAx>
        <c:axId val="2285747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7648064"/>
        <c:crosses val="autoZero"/>
        <c:auto val="1"/>
        <c:lblAlgn val="ctr"/>
        <c:lblOffset val="100"/>
        <c:tickLblSkip val="1"/>
        <c:tickMarkSkip val="1"/>
        <c:noMultiLvlLbl val="0"/>
      </c:catAx>
      <c:valAx>
        <c:axId val="227648064"/>
        <c:scaling>
          <c:orientation val="minMax"/>
          <c:max val="5000"/>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8574720"/>
        <c:crosses val="autoZero"/>
        <c:crossBetween val="between"/>
        <c:majorUnit val="1000"/>
      </c:valAx>
      <c:spPr>
        <a:noFill/>
        <a:ln w="3175">
          <a:solidFill>
            <a:srgbClr val="000000"/>
          </a:solidFill>
          <a:prstDash val="solid"/>
        </a:ln>
      </c:spPr>
    </c:plotArea>
    <c:plotVisOnly val="1"/>
    <c:dispBlanksAs val="gap"/>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3" r="0.750000000000003" t="1" header="0" footer="0"/>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GRÁFICOS: Evolución de los valores constantes a precios básicos de la Formación Neta del Capital Fijo
(millones de euros)</a:t>
            </a:r>
          </a:p>
        </c:rich>
      </c:tx>
      <c:layout>
        <c:manualLayout>
          <c:xMode val="edge"/>
          <c:yMode val="edge"/>
          <c:x val="0.29671347145625609"/>
          <c:y val="4.9585485639407713E-2"/>
        </c:manualLayout>
      </c:layout>
      <c:overlay val="0"/>
      <c:spPr>
        <a:noFill/>
        <a:ln w="12700">
          <a:solidFill>
            <a:srgbClr val="000000"/>
          </a:solidFill>
          <a:prstDash val="solid"/>
        </a:ln>
      </c:spPr>
    </c:title>
    <c:autoTitleDeleted val="0"/>
    <c:plotArea>
      <c:layout>
        <c:manualLayout>
          <c:layoutTarget val="inner"/>
          <c:xMode val="edge"/>
          <c:yMode val="edge"/>
          <c:x val="5.3249804228660755E-2"/>
          <c:y val="0.18125988456877642"/>
          <c:w val="0.93187157400156662"/>
          <c:h val="0.78591844303315173"/>
        </c:manualLayout>
      </c:layout>
      <c:lineChart>
        <c:grouping val="standard"/>
        <c:varyColors val="0"/>
        <c:ser>
          <c:idx val="0"/>
          <c:order val="0"/>
          <c:tx>
            <c:v>Formación neta del capital fijo</c:v>
          </c:tx>
          <c:spPr>
            <a:ln w="38100">
              <a:solidFill>
                <a:srgbClr val="FF9900"/>
              </a:solidFill>
              <a:prstDash val="solid"/>
            </a:ln>
          </c:spPr>
          <c:marker>
            <c:symbol val="none"/>
          </c:marker>
          <c:cat>
            <c:strRef>
              <c:f>'10.2.7.2'!$H$7:$Q$7</c:f>
              <c:strCache>
                <c:ptCount val="10"/>
                <c:pt idx="0">
                  <c:v>2015</c:v>
                </c:pt>
                <c:pt idx="1">
                  <c:v>2016</c:v>
                </c:pt>
                <c:pt idx="2">
                  <c:v>2017</c:v>
                </c:pt>
                <c:pt idx="3">
                  <c:v>2018</c:v>
                </c:pt>
                <c:pt idx="4">
                  <c:v>2019</c:v>
                </c:pt>
                <c:pt idx="5">
                  <c:v>2020</c:v>
                </c:pt>
                <c:pt idx="6">
                  <c:v>2021</c:v>
                </c:pt>
                <c:pt idx="7">
                  <c:v>2022</c:v>
                </c:pt>
                <c:pt idx="8">
                  <c:v>2023</c:v>
                </c:pt>
                <c:pt idx="9">
                  <c:v>2024(A)</c:v>
                </c:pt>
              </c:strCache>
            </c:strRef>
          </c:cat>
          <c:val>
            <c:numRef>
              <c:f>'10.2.7.2'!$H$24:$Q$24</c:f>
              <c:numCache>
                <c:formatCode>#,##0.00__;\–#,##0.00__;0.00__;@__</c:formatCode>
                <c:ptCount val="10"/>
                <c:pt idx="0">
                  <c:v>-525.23197120263649</c:v>
                </c:pt>
                <c:pt idx="1">
                  <c:v>-451.31030393770743</c:v>
                </c:pt>
                <c:pt idx="2">
                  <c:v>-144.4108899371854</c:v>
                </c:pt>
                <c:pt idx="3">
                  <c:v>-69.583639920333553</c:v>
                </c:pt>
                <c:pt idx="4">
                  <c:v>36.710131263777384</c:v>
                </c:pt>
                <c:pt idx="5">
                  <c:v>22.459333353348029</c:v>
                </c:pt>
                <c:pt idx="6">
                  <c:v>84.415599510068205</c:v>
                </c:pt>
                <c:pt idx="7">
                  <c:v>-222.0819168124508</c:v>
                </c:pt>
                <c:pt idx="8">
                  <c:v>-96.312345941342755</c:v>
                </c:pt>
                <c:pt idx="9">
                  <c:v>-264.64013062222148</c:v>
                </c:pt>
              </c:numCache>
            </c:numRef>
          </c:val>
          <c:smooth val="0"/>
          <c:extLst>
            <c:ext xmlns:c16="http://schemas.microsoft.com/office/drawing/2014/chart" uri="{C3380CC4-5D6E-409C-BE32-E72D297353CC}">
              <c16:uniqueId val="{00000000-51FB-4077-8ABF-7A5A8DFA4477}"/>
            </c:ext>
          </c:extLst>
        </c:ser>
        <c:dLbls>
          <c:showLegendKey val="0"/>
          <c:showVal val="0"/>
          <c:showCatName val="0"/>
          <c:showSerName val="0"/>
          <c:showPercent val="0"/>
          <c:showBubbleSize val="0"/>
        </c:dLbls>
        <c:smooth val="0"/>
        <c:axId val="228576256"/>
        <c:axId val="227649792"/>
      </c:lineChart>
      <c:catAx>
        <c:axId val="2285762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7649792"/>
        <c:crosses val="autoZero"/>
        <c:auto val="1"/>
        <c:lblAlgn val="ctr"/>
        <c:lblOffset val="100"/>
        <c:tickLblSkip val="1"/>
        <c:tickMarkSkip val="1"/>
        <c:noMultiLvlLbl val="0"/>
      </c:catAx>
      <c:valAx>
        <c:axId val="227649792"/>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857625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12700">
      <a:solidFill>
        <a:srgbClr val="000000"/>
      </a:solidFill>
      <a:prstDash val="solid"/>
    </a:ln>
    <a:effectLst/>
  </c:spPr>
  <c:txPr>
    <a:bodyPr/>
    <a:lstStyle/>
    <a:p>
      <a:pPr>
        <a:defRPr sz="825" b="0" i="0" u="none" strike="noStrike" baseline="0">
          <a:solidFill>
            <a:srgbClr val="000000"/>
          </a:solidFill>
          <a:latin typeface="Arial"/>
          <a:ea typeface="Arial"/>
          <a:cs typeface="Arial"/>
        </a:defRPr>
      </a:pPr>
      <a:endParaRPr lang="es-ES"/>
    </a:p>
  </c:txPr>
  <c:printSettings>
    <c:headerFooter alignWithMargins="0"/>
    <c:pageMargins b="1" l="0.750000000000003" r="0.750000000000003" t="1" header="0" footer="0"/>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 Evolución del Producto Interior Bruto y de la Renta Nacional (millones de euros)</a:t>
            </a:r>
          </a:p>
        </c:rich>
      </c:tx>
      <c:layout>
        <c:manualLayout>
          <c:xMode val="edge"/>
          <c:yMode val="edge"/>
          <c:x val="0.20368284493284497"/>
          <c:y val="3.2110127703608472E-2"/>
        </c:manualLayout>
      </c:layout>
      <c:overlay val="0"/>
      <c:spPr>
        <a:noFill/>
        <a:ln w="12700">
          <a:solidFill>
            <a:srgbClr val="000000"/>
          </a:solidFill>
          <a:prstDash val="solid"/>
        </a:ln>
      </c:spPr>
    </c:title>
    <c:autoTitleDeleted val="0"/>
    <c:plotArea>
      <c:layout>
        <c:manualLayout>
          <c:layoutTarget val="inner"/>
          <c:xMode val="edge"/>
          <c:yMode val="edge"/>
          <c:x val="9.4668167817944834E-2"/>
          <c:y val="0.21559657172422841"/>
          <c:w val="0.88574584602077711"/>
          <c:h val="0.68578058452706658"/>
        </c:manualLayout>
      </c:layout>
      <c:lineChart>
        <c:grouping val="standard"/>
        <c:varyColors val="0"/>
        <c:ser>
          <c:idx val="0"/>
          <c:order val="0"/>
          <c:tx>
            <c:v>Producto interior bruto a precios de mercado</c:v>
          </c:tx>
          <c:spPr>
            <a:ln w="38100">
              <a:solidFill>
                <a:srgbClr val="FF6600"/>
              </a:solidFill>
              <a:prstDash val="solid"/>
            </a:ln>
          </c:spPr>
          <c:marker>
            <c:symbol val="none"/>
          </c:marker>
          <c:cat>
            <c:strRef>
              <c:f>'10.2.9'!$A$9:$A$20</c:f>
              <c:strCache>
                <c:ptCount val="12"/>
                <c:pt idx="0">
                  <c:v>2.013</c:v>
                </c:pt>
                <c:pt idx="1">
                  <c:v>2.014</c:v>
                </c:pt>
                <c:pt idx="2">
                  <c:v>2.015</c:v>
                </c:pt>
                <c:pt idx="3">
                  <c:v>2.016</c:v>
                </c:pt>
                <c:pt idx="4">
                  <c:v>2.017</c:v>
                </c:pt>
                <c:pt idx="5">
                  <c:v>2.018</c:v>
                </c:pt>
                <c:pt idx="6">
                  <c:v>2.019</c:v>
                </c:pt>
                <c:pt idx="7">
                  <c:v>2.020</c:v>
                </c:pt>
                <c:pt idx="8">
                  <c:v>2.021</c:v>
                </c:pt>
                <c:pt idx="9">
                  <c:v>2.022</c:v>
                </c:pt>
                <c:pt idx="10">
                  <c:v>2.023</c:v>
                </c:pt>
                <c:pt idx="11">
                  <c:v>2024 (A)</c:v>
                </c:pt>
              </c:strCache>
            </c:strRef>
          </c:cat>
          <c:val>
            <c:numRef>
              <c:f>'10.2.9'!$B$9:$B$20</c:f>
              <c:numCache>
                <c:formatCode>_-* #,##0.0\ _€_-;\-* #,##0.0\ _€_-;_-* "-"??\ _€_-;_-@_-</c:formatCode>
                <c:ptCount val="12"/>
                <c:pt idx="0">
                  <c:v>1025652</c:v>
                </c:pt>
                <c:pt idx="1">
                  <c:v>1038949</c:v>
                </c:pt>
                <c:pt idx="2">
                  <c:v>1087112</c:v>
                </c:pt>
                <c:pt idx="3">
                  <c:v>1122967</c:v>
                </c:pt>
                <c:pt idx="4">
                  <c:v>1170024</c:v>
                </c:pt>
                <c:pt idx="5">
                  <c:v>1212276</c:v>
                </c:pt>
                <c:pt idx="6">
                  <c:v>1253710</c:v>
                </c:pt>
                <c:pt idx="7">
                  <c:v>1129214</c:v>
                </c:pt>
                <c:pt idx="8">
                  <c:v>1235474</c:v>
                </c:pt>
                <c:pt idx="9">
                  <c:v>1375863</c:v>
                </c:pt>
                <c:pt idx="10">
                  <c:v>1497761</c:v>
                </c:pt>
                <c:pt idx="11">
                  <c:v>1594330</c:v>
                </c:pt>
              </c:numCache>
            </c:numRef>
          </c:val>
          <c:smooth val="0"/>
          <c:extLst>
            <c:ext xmlns:c16="http://schemas.microsoft.com/office/drawing/2014/chart" uri="{C3380CC4-5D6E-409C-BE32-E72D297353CC}">
              <c16:uniqueId val="{00000000-7AA5-4AD6-98C6-B414B5089422}"/>
            </c:ext>
          </c:extLst>
        </c:ser>
        <c:ser>
          <c:idx val="1"/>
          <c:order val="1"/>
          <c:tx>
            <c:v>Renta nacional disponible neta a precios de mercado</c:v>
          </c:tx>
          <c:spPr>
            <a:ln w="38100">
              <a:solidFill>
                <a:srgbClr val="FF9900"/>
              </a:solidFill>
              <a:prstDash val="solid"/>
            </a:ln>
          </c:spPr>
          <c:marker>
            <c:symbol val="none"/>
          </c:marker>
          <c:cat>
            <c:strRef>
              <c:f>'10.2.9'!$A$9:$A$20</c:f>
              <c:strCache>
                <c:ptCount val="12"/>
                <c:pt idx="0">
                  <c:v>2.013</c:v>
                </c:pt>
                <c:pt idx="1">
                  <c:v>2.014</c:v>
                </c:pt>
                <c:pt idx="2">
                  <c:v>2.015</c:v>
                </c:pt>
                <c:pt idx="3">
                  <c:v>2.016</c:v>
                </c:pt>
                <c:pt idx="4">
                  <c:v>2.017</c:v>
                </c:pt>
                <c:pt idx="5">
                  <c:v>2.018</c:v>
                </c:pt>
                <c:pt idx="6">
                  <c:v>2.019</c:v>
                </c:pt>
                <c:pt idx="7">
                  <c:v>2.020</c:v>
                </c:pt>
                <c:pt idx="8">
                  <c:v>2.021</c:v>
                </c:pt>
                <c:pt idx="9">
                  <c:v>2.022</c:v>
                </c:pt>
                <c:pt idx="10">
                  <c:v>2.023</c:v>
                </c:pt>
                <c:pt idx="11">
                  <c:v>2024 (A)</c:v>
                </c:pt>
              </c:strCache>
            </c:strRef>
          </c:cat>
          <c:val>
            <c:numRef>
              <c:f>'10.2.9'!$D$9:$D$20</c:f>
              <c:numCache>
                <c:formatCode>_-* #,##0.0\ _€_-;\-* #,##0.0\ _€_-;_-* "-"??\ _€_-;_-@_-</c:formatCode>
                <c:ptCount val="12"/>
                <c:pt idx="0">
                  <c:v>848457</c:v>
                </c:pt>
                <c:pt idx="1">
                  <c:v>865150</c:v>
                </c:pt>
                <c:pt idx="2">
                  <c:v>911677</c:v>
                </c:pt>
                <c:pt idx="3">
                  <c:v>944346</c:v>
                </c:pt>
                <c:pt idx="4">
                  <c:v>984713</c:v>
                </c:pt>
                <c:pt idx="5">
                  <c:v>1020941</c:v>
                </c:pt>
                <c:pt idx="6">
                  <c:v>1056153</c:v>
                </c:pt>
                <c:pt idx="7">
                  <c:v>929506</c:v>
                </c:pt>
                <c:pt idx="8">
                  <c:v>1030558</c:v>
                </c:pt>
                <c:pt idx="9">
                  <c:v>1146116</c:v>
                </c:pt>
                <c:pt idx="10">
                  <c:v>1246572</c:v>
                </c:pt>
                <c:pt idx="11">
                  <c:v>1332723</c:v>
                </c:pt>
              </c:numCache>
            </c:numRef>
          </c:val>
          <c:smooth val="0"/>
          <c:extLst>
            <c:ext xmlns:c16="http://schemas.microsoft.com/office/drawing/2014/chart" uri="{C3380CC4-5D6E-409C-BE32-E72D297353CC}">
              <c16:uniqueId val="{00000001-7AA5-4AD6-98C6-B414B5089422}"/>
            </c:ext>
          </c:extLst>
        </c:ser>
        <c:dLbls>
          <c:showLegendKey val="0"/>
          <c:showVal val="0"/>
          <c:showCatName val="0"/>
          <c:showSerName val="0"/>
          <c:showPercent val="0"/>
          <c:showBubbleSize val="0"/>
        </c:dLbls>
        <c:smooth val="0"/>
        <c:axId val="223232000"/>
        <c:axId val="227651520"/>
      </c:lineChart>
      <c:catAx>
        <c:axId val="2232320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7651520"/>
        <c:crosses val="autoZero"/>
        <c:auto val="1"/>
        <c:lblAlgn val="ctr"/>
        <c:lblOffset val="100"/>
        <c:tickLblSkip val="1"/>
        <c:tickMarkSkip val="1"/>
        <c:noMultiLvlLbl val="0"/>
      </c:catAx>
      <c:valAx>
        <c:axId val="227651520"/>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3232000"/>
        <c:crosses val="autoZero"/>
        <c:crossBetween val="between"/>
      </c:valAx>
      <c:spPr>
        <a:noFill/>
        <a:ln w="3175">
          <a:solidFill>
            <a:srgbClr val="000000"/>
          </a:solidFill>
          <a:prstDash val="solid"/>
        </a:ln>
      </c:spPr>
    </c:plotArea>
    <c:legend>
      <c:legendPos val="r"/>
      <c:layout>
        <c:manualLayout>
          <c:xMode val="edge"/>
          <c:yMode val="edge"/>
          <c:x val="0.14145818179693073"/>
          <c:y val="0.14220199411598111"/>
          <c:w val="0.75299278310365325"/>
          <c:h val="5.7339513756444027E-2"/>
        </c:manualLayout>
      </c:layout>
      <c:overlay val="0"/>
      <c:spPr>
        <a:solidFill>
          <a:srgbClr val="FFFFFF"/>
        </a:solidFill>
        <a:ln w="3175">
          <a:solidFill>
            <a:srgbClr val="000000"/>
          </a:solidFill>
          <a:prstDash val="solid"/>
        </a:ln>
      </c:spPr>
      <c:txPr>
        <a:bodyPr/>
        <a:lstStyle/>
        <a:p>
          <a:pPr>
            <a:defRPr sz="96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3" r="0.750000000000003" t="1" header="0" footer="0"/>
    <c:pageSetup orientation="portrait"/>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50" b="1" i="0" u="none" strike="noStrike" baseline="0">
                <a:solidFill>
                  <a:srgbClr val="000000"/>
                </a:solidFill>
                <a:latin typeface="Arial"/>
                <a:ea typeface="Arial"/>
                <a:cs typeface="Arial"/>
              </a:defRPr>
            </a:pPr>
            <a:r>
              <a:rPr lang="es-ES"/>
              <a:t>GRÁFICO: Evolución la Renta Nacional disponible neta a precios de mercado por habitante (euros)</a:t>
            </a:r>
          </a:p>
        </c:rich>
      </c:tx>
      <c:layout>
        <c:manualLayout>
          <c:xMode val="edge"/>
          <c:yMode val="edge"/>
          <c:x val="0.20911340048840052"/>
          <c:y val="6.7915768529265466E-2"/>
        </c:manualLayout>
      </c:layout>
      <c:overlay val="0"/>
      <c:spPr>
        <a:noFill/>
        <a:ln w="12700">
          <a:solidFill>
            <a:srgbClr val="000000"/>
          </a:solidFill>
          <a:prstDash val="solid"/>
        </a:ln>
      </c:spPr>
    </c:title>
    <c:autoTitleDeleted val="0"/>
    <c:plotArea>
      <c:layout>
        <c:manualLayout>
          <c:layoutTarget val="inner"/>
          <c:xMode val="edge"/>
          <c:yMode val="edge"/>
          <c:x val="9.2190938194258748E-2"/>
          <c:y val="0.21779884390419724"/>
          <c:w val="0.89262520157500291"/>
          <c:h val="0.67213191613446055"/>
        </c:manualLayout>
      </c:layout>
      <c:lineChart>
        <c:grouping val="standard"/>
        <c:varyColors val="0"/>
        <c:ser>
          <c:idx val="0"/>
          <c:order val="0"/>
          <c:tx>
            <c:v>Renta por habitante</c:v>
          </c:tx>
          <c:spPr>
            <a:ln w="38100">
              <a:solidFill>
                <a:srgbClr val="FF6600"/>
              </a:solidFill>
              <a:prstDash val="solid"/>
            </a:ln>
          </c:spPr>
          <c:marker>
            <c:symbol val="none"/>
          </c:marker>
          <c:cat>
            <c:strRef>
              <c:f>'10.2.9'!$A$9:$A$20</c:f>
              <c:strCache>
                <c:ptCount val="12"/>
                <c:pt idx="0">
                  <c:v>2.013</c:v>
                </c:pt>
                <c:pt idx="1">
                  <c:v>2.014</c:v>
                </c:pt>
                <c:pt idx="2">
                  <c:v>2.015</c:v>
                </c:pt>
                <c:pt idx="3">
                  <c:v>2.016</c:v>
                </c:pt>
                <c:pt idx="4">
                  <c:v>2.017</c:v>
                </c:pt>
                <c:pt idx="5">
                  <c:v>2.018</c:v>
                </c:pt>
                <c:pt idx="6">
                  <c:v>2.019</c:v>
                </c:pt>
                <c:pt idx="7">
                  <c:v>2.020</c:v>
                </c:pt>
                <c:pt idx="8">
                  <c:v>2.021</c:v>
                </c:pt>
                <c:pt idx="9">
                  <c:v>2.022</c:v>
                </c:pt>
                <c:pt idx="10">
                  <c:v>2.023</c:v>
                </c:pt>
                <c:pt idx="11">
                  <c:v>2024 (A)</c:v>
                </c:pt>
              </c:strCache>
            </c:strRef>
          </c:cat>
          <c:val>
            <c:numRef>
              <c:f>'10.2.9'!$E$9:$E$20</c:f>
              <c:numCache>
                <c:formatCode>_-* #,##0.0\ _€_-;\-* #,##0.0\ _€_-;_-* "-"??\ _€_-;_-@_-</c:formatCode>
                <c:ptCount val="12"/>
                <c:pt idx="0">
                  <c:v>18214.65833709023</c:v>
                </c:pt>
                <c:pt idx="1">
                  <c:v>18632.222772597073</c:v>
                </c:pt>
                <c:pt idx="2">
                  <c:v>19654.988789237668</c:v>
                </c:pt>
                <c:pt idx="3">
                  <c:v>20340.448445947401</c:v>
                </c:pt>
                <c:pt idx="4">
                  <c:v>21172.070522468286</c:v>
                </c:pt>
                <c:pt idx="5">
                  <c:v>21854.671946912127</c:v>
                </c:pt>
                <c:pt idx="6">
                  <c:v>22429.345056065242</c:v>
                </c:pt>
                <c:pt idx="7">
                  <c:v>19632.611680219663</c:v>
                </c:pt>
                <c:pt idx="8">
                  <c:v>21766.067543878176</c:v>
                </c:pt>
                <c:pt idx="9">
                  <c:v>23984.346879839282</c:v>
                </c:pt>
                <c:pt idx="10">
                  <c:v>25780.654768059892</c:v>
                </c:pt>
                <c:pt idx="11">
                  <c:v>27278.035900689771</c:v>
                </c:pt>
              </c:numCache>
            </c:numRef>
          </c:val>
          <c:smooth val="0"/>
          <c:extLst>
            <c:ext xmlns:c16="http://schemas.microsoft.com/office/drawing/2014/chart" uri="{C3380CC4-5D6E-409C-BE32-E72D297353CC}">
              <c16:uniqueId val="{00000000-FDA9-494B-86D7-473080862811}"/>
            </c:ext>
          </c:extLst>
        </c:ser>
        <c:dLbls>
          <c:showLegendKey val="0"/>
          <c:showVal val="0"/>
          <c:showCatName val="0"/>
          <c:showSerName val="0"/>
          <c:showPercent val="0"/>
          <c:showBubbleSize val="0"/>
        </c:dLbls>
        <c:smooth val="0"/>
        <c:axId val="223233536"/>
        <c:axId val="227653248"/>
      </c:lineChart>
      <c:catAx>
        <c:axId val="223233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7653248"/>
        <c:crosses val="autoZero"/>
        <c:auto val="1"/>
        <c:lblAlgn val="ctr"/>
        <c:lblOffset val="100"/>
        <c:tickLblSkip val="1"/>
        <c:tickMarkSkip val="1"/>
        <c:noMultiLvlLbl val="0"/>
      </c:catAx>
      <c:valAx>
        <c:axId val="227653248"/>
        <c:scaling>
          <c:orientation val="minMax"/>
          <c:max val="30000"/>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22323353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3" r="0.750000000000003" t="1" header="0" footer="0"/>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 DEL VAN / UTA (</a:t>
            </a:r>
            <a:r>
              <a:rPr lang="en-US" sz="1800" b="1" i="0" u="none" strike="noStrike" kern="1200" baseline="0">
                <a:solidFill>
                  <a:sysClr val="windowText" lastClr="000000"/>
                </a:solidFill>
              </a:rPr>
              <a:t>€</a:t>
            </a:r>
            <a:r>
              <a:rPr lang="en-US" baseline="0"/>
              <a:t>/Uta)</a:t>
            </a:r>
            <a:endParaRPr lang="en-US"/>
          </a:p>
        </c:rich>
      </c:tx>
      <c:layout>
        <c:manualLayout>
          <c:xMode val="edge"/>
          <c:yMode val="edge"/>
          <c:x val="0.28707967071299012"/>
          <c:y val="2.0891364902506964E-2"/>
        </c:manualLayout>
      </c:layout>
      <c:overlay val="0"/>
      <c:spPr>
        <a:ln w="12700"/>
        <a:effectLst>
          <a:outerShdw blurRad="50800" dist="50800" dir="5400000" algn="ctr" rotWithShape="0">
            <a:srgbClr val="FF0000"/>
          </a:outerShdw>
        </a:effectLst>
      </c:spPr>
    </c:title>
    <c:autoTitleDeleted val="0"/>
    <c:plotArea>
      <c:layout>
        <c:manualLayout>
          <c:layoutTarget val="inner"/>
          <c:xMode val="edge"/>
          <c:yMode val="edge"/>
          <c:x val="9.0094681601241899E-2"/>
          <c:y val="0.20181083479672987"/>
          <c:w val="0.88720149633951784"/>
          <c:h val="0.67803734964784079"/>
        </c:manualLayout>
      </c:layout>
      <c:lineChart>
        <c:grouping val="standard"/>
        <c:varyColors val="0"/>
        <c:ser>
          <c:idx val="0"/>
          <c:order val="0"/>
          <c:tx>
            <c:strRef>
              <c:f>'10.3.1'!$C$5:$G$5</c:f>
              <c:strCache>
                <c:ptCount val="5"/>
                <c:pt idx="0">
                  <c:v>2019</c:v>
                </c:pt>
                <c:pt idx="1">
                  <c:v>2020</c:v>
                </c:pt>
                <c:pt idx="2">
                  <c:v>2021</c:v>
                </c:pt>
                <c:pt idx="3">
                  <c:v>2022</c:v>
                </c:pt>
                <c:pt idx="4">
                  <c:v>2023</c:v>
                </c:pt>
              </c:strCache>
            </c:strRef>
          </c:tx>
          <c:dLbls>
            <c:dLbl>
              <c:idx val="0"/>
              <c:layout>
                <c:manualLayout>
                  <c:x val="-2.0595799170524836E-3"/>
                  <c:y val="-2.88888922588384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D2F-47CA-B10D-956DEB6107DA}"/>
                </c:ext>
              </c:extLst>
            </c:dLbl>
            <c:dLbl>
              <c:idx val="1"/>
              <c:layout>
                <c:manualLayout>
                  <c:x val="-7.5517057912425891E-17"/>
                  <c:y val="2.4074076882365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D2F-47CA-B10D-956DEB6107DA}"/>
                </c:ext>
              </c:extLst>
            </c:dLbl>
            <c:dLbl>
              <c:idx val="2"/>
              <c:layout>
                <c:manualLayout>
                  <c:x val="-1.8467220683287843E-3"/>
                  <c:y val="-3.48148148148148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D2F-47CA-B10D-956DEB6107DA}"/>
                </c:ext>
              </c:extLst>
            </c:dLbl>
            <c:dLbl>
              <c:idx val="3"/>
              <c:layout>
                <c:manualLayout>
                  <c:x val="0"/>
                  <c:y val="-4.44444444444444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1F6-416B-A838-C89B97DE7312}"/>
                </c:ext>
              </c:extLst>
            </c:dLbl>
            <c:dLbl>
              <c:idx val="4"/>
              <c:layout>
                <c:manualLayout>
                  <c:x val="-1.3542472057284424E-16"/>
                  <c:y val="-3.333333333333336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1F6-416B-A838-C89B97DE7312}"/>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'10.3.1'!$C$5:$G$5</c:f>
              <c:numCache>
                <c:formatCode>General</c:formatCode>
                <c:ptCount val="5"/>
                <c:pt idx="0">
                  <c:v>2019</c:v>
                </c:pt>
                <c:pt idx="1">
                  <c:v>2020</c:v>
                </c:pt>
                <c:pt idx="2">
                  <c:v>2021</c:v>
                </c:pt>
                <c:pt idx="3">
                  <c:v>2022</c:v>
                </c:pt>
                <c:pt idx="4">
                  <c:v>2023</c:v>
                </c:pt>
              </c:numCache>
            </c:numRef>
          </c:cat>
          <c:val>
            <c:numRef>
              <c:f>'10.3.1'!$C$24:$G$24</c:f>
              <c:numCache>
                <c:formatCode>#,##0</c:formatCode>
                <c:ptCount val="5"/>
                <c:pt idx="0">
                  <c:v>30629</c:v>
                </c:pt>
                <c:pt idx="1">
                  <c:v>31692</c:v>
                </c:pt>
                <c:pt idx="2">
                  <c:v>32614</c:v>
                </c:pt>
                <c:pt idx="3">
                  <c:v>32732</c:v>
                </c:pt>
                <c:pt idx="4">
                  <c:v>32481</c:v>
                </c:pt>
              </c:numCache>
            </c:numRef>
          </c:val>
          <c:smooth val="0"/>
          <c:extLst>
            <c:ext xmlns:c16="http://schemas.microsoft.com/office/drawing/2014/chart" uri="{C3380CC4-5D6E-409C-BE32-E72D297353CC}">
              <c16:uniqueId val="{00000003-CD2F-47CA-B10D-956DEB6107DA}"/>
            </c:ext>
          </c:extLst>
        </c:ser>
        <c:dLbls>
          <c:showLegendKey val="0"/>
          <c:showVal val="0"/>
          <c:showCatName val="0"/>
          <c:showSerName val="0"/>
          <c:showPercent val="0"/>
          <c:showBubbleSize val="0"/>
        </c:dLbls>
        <c:marker val="1"/>
        <c:smooth val="0"/>
        <c:axId val="228500992"/>
        <c:axId val="227654976"/>
      </c:lineChart>
      <c:catAx>
        <c:axId val="228500992"/>
        <c:scaling>
          <c:orientation val="minMax"/>
        </c:scaling>
        <c:delete val="0"/>
        <c:axPos val="b"/>
        <c:numFmt formatCode="General" sourceLinked="1"/>
        <c:majorTickMark val="none"/>
        <c:minorTickMark val="none"/>
        <c:tickLblPos val="nextTo"/>
        <c:crossAx val="227654976"/>
        <c:crosses val="autoZero"/>
        <c:auto val="1"/>
        <c:lblAlgn val="ctr"/>
        <c:lblOffset val="100"/>
        <c:noMultiLvlLbl val="0"/>
      </c:catAx>
      <c:valAx>
        <c:axId val="227654976"/>
        <c:scaling>
          <c:orientation val="minMax"/>
        </c:scaling>
        <c:delete val="0"/>
        <c:axPos val="l"/>
        <c:majorGridlines/>
        <c:numFmt formatCode="#,##0" sourceLinked="1"/>
        <c:majorTickMark val="none"/>
        <c:minorTickMark val="none"/>
        <c:tickLblPos val="nextTo"/>
        <c:spPr>
          <a:ln w="9525">
            <a:noFill/>
          </a:ln>
        </c:spPr>
        <c:crossAx val="228500992"/>
        <c:crosses val="autoZero"/>
        <c:crossBetween val="between"/>
      </c:valAx>
    </c:plotArea>
    <c:plotVisOnly val="1"/>
    <c:dispBlanksAs val="gap"/>
    <c:showDLblsOverMax val="0"/>
  </c:chart>
  <c:spPr>
    <a:ln w="12700"/>
    <a:effectLst/>
  </c:spPr>
  <c:printSettings>
    <c:headerFooter/>
    <c:pageMargins b="0.75000000000000133" l="0.70000000000000062" r="0.70000000000000062" t="0.75000000000000133"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RENTA NETA DE EXPLOT. / UTAF (€</a:t>
            </a:r>
            <a:r>
              <a:rPr lang="en-US" baseline="0"/>
              <a:t>/Uta)</a:t>
            </a:r>
            <a:endParaRPr lang="en-US"/>
          </a:p>
        </c:rich>
      </c:tx>
      <c:layout>
        <c:manualLayout>
          <c:xMode val="edge"/>
          <c:yMode val="edge"/>
          <c:x val="0.2645973154362416"/>
          <c:y val="2.1758839528558477E-2"/>
        </c:manualLayout>
      </c:layout>
      <c:overlay val="0"/>
      <c:spPr>
        <a:ln w="12700"/>
        <a:effectLst>
          <a:outerShdw blurRad="50800" dist="50800" dir="5400000" algn="ctr" rotWithShape="0">
            <a:srgbClr val="FF0000"/>
          </a:outerShdw>
        </a:effectLst>
      </c:spPr>
    </c:title>
    <c:autoTitleDeleted val="0"/>
    <c:plotArea>
      <c:layout>
        <c:manualLayout>
          <c:layoutTarget val="inner"/>
          <c:xMode val="edge"/>
          <c:yMode val="edge"/>
          <c:x val="9.0094681601241899E-2"/>
          <c:y val="0.20181083479672987"/>
          <c:w val="0.88720149633951784"/>
          <c:h val="0.67803734964784079"/>
        </c:manualLayout>
      </c:layout>
      <c:lineChart>
        <c:grouping val="standard"/>
        <c:varyColors val="0"/>
        <c:ser>
          <c:idx val="0"/>
          <c:order val="0"/>
          <c:tx>
            <c:strRef>
              <c:f>'10.3.1'!$C$5:$G$5</c:f>
              <c:strCache>
                <c:ptCount val="5"/>
                <c:pt idx="0">
                  <c:v>2019</c:v>
                </c:pt>
                <c:pt idx="1">
                  <c:v>2020</c:v>
                </c:pt>
                <c:pt idx="2">
                  <c:v>2021</c:v>
                </c:pt>
                <c:pt idx="3">
                  <c:v>2022</c:v>
                </c:pt>
                <c:pt idx="4">
                  <c:v>2023</c:v>
                </c:pt>
              </c:strCache>
            </c:strRef>
          </c:tx>
          <c:dLbls>
            <c:dLbl>
              <c:idx val="0"/>
              <c:layout>
                <c:manualLayout>
                  <c:x val="-3.7758528956212945E-17"/>
                  <c:y val="-1.44564927865516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196-47D4-A408-FE199A84A0AF}"/>
                </c:ext>
              </c:extLst>
            </c:dLbl>
            <c:dLbl>
              <c:idx val="1"/>
              <c:layout>
                <c:manualLayout>
                  <c:x val="-2.0595799170524459E-3"/>
                  <c:y val="9.637661857701061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196-47D4-A408-FE199A84A0AF}"/>
                </c:ext>
              </c:extLst>
            </c:dLbl>
            <c:dLbl>
              <c:idx val="2"/>
              <c:layout>
                <c:manualLayout>
                  <c:x val="0"/>
                  <c:y val="-2.89129855731031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196-47D4-A408-FE199A84A0AF}"/>
                </c:ext>
              </c:extLst>
            </c:dLbl>
            <c:dLbl>
              <c:idx val="3"/>
              <c:layout>
                <c:manualLayout>
                  <c:x val="-1.8518518518518519E-3"/>
                  <c:y val="-1.54589371980676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B05-44A1-A815-B8372C85D293}"/>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'10.3.1'!$C$5:$G$5</c:f>
              <c:numCache>
                <c:formatCode>General</c:formatCode>
                <c:ptCount val="5"/>
                <c:pt idx="0">
                  <c:v>2019</c:v>
                </c:pt>
                <c:pt idx="1">
                  <c:v>2020</c:v>
                </c:pt>
                <c:pt idx="2">
                  <c:v>2021</c:v>
                </c:pt>
                <c:pt idx="3">
                  <c:v>2022</c:v>
                </c:pt>
                <c:pt idx="4">
                  <c:v>2023</c:v>
                </c:pt>
              </c:numCache>
            </c:numRef>
          </c:cat>
          <c:val>
            <c:numRef>
              <c:f>'10.3.1'!$C$25:$G$25</c:f>
              <c:numCache>
                <c:formatCode>#,##0</c:formatCode>
                <c:ptCount val="5"/>
                <c:pt idx="0">
                  <c:v>37542.22196039612</c:v>
                </c:pt>
                <c:pt idx="1">
                  <c:v>41423.910940161826</c:v>
                </c:pt>
                <c:pt idx="2">
                  <c:v>41980</c:v>
                </c:pt>
                <c:pt idx="3">
                  <c:v>38829</c:v>
                </c:pt>
                <c:pt idx="4">
                  <c:v>38459</c:v>
                </c:pt>
              </c:numCache>
            </c:numRef>
          </c:val>
          <c:smooth val="0"/>
          <c:extLst>
            <c:ext xmlns:c16="http://schemas.microsoft.com/office/drawing/2014/chart" uri="{C3380CC4-5D6E-409C-BE32-E72D297353CC}">
              <c16:uniqueId val="{00000003-8196-47D4-A408-FE199A84A0AF}"/>
            </c:ext>
          </c:extLst>
        </c:ser>
        <c:dLbls>
          <c:showLegendKey val="0"/>
          <c:showVal val="0"/>
          <c:showCatName val="0"/>
          <c:showSerName val="0"/>
          <c:showPercent val="0"/>
          <c:showBubbleSize val="0"/>
        </c:dLbls>
        <c:marker val="1"/>
        <c:smooth val="0"/>
        <c:axId val="228502528"/>
        <c:axId val="228213888"/>
      </c:lineChart>
      <c:catAx>
        <c:axId val="228502528"/>
        <c:scaling>
          <c:orientation val="minMax"/>
        </c:scaling>
        <c:delete val="0"/>
        <c:axPos val="b"/>
        <c:numFmt formatCode="General" sourceLinked="1"/>
        <c:majorTickMark val="none"/>
        <c:minorTickMark val="none"/>
        <c:tickLblPos val="nextTo"/>
        <c:crossAx val="228213888"/>
        <c:crosses val="autoZero"/>
        <c:auto val="1"/>
        <c:lblAlgn val="ctr"/>
        <c:lblOffset val="100"/>
        <c:noMultiLvlLbl val="0"/>
      </c:catAx>
      <c:valAx>
        <c:axId val="228213888"/>
        <c:scaling>
          <c:orientation val="minMax"/>
        </c:scaling>
        <c:delete val="0"/>
        <c:axPos val="l"/>
        <c:majorGridlines/>
        <c:numFmt formatCode="#,##0" sourceLinked="1"/>
        <c:majorTickMark val="none"/>
        <c:minorTickMark val="none"/>
        <c:tickLblPos val="nextTo"/>
        <c:spPr>
          <a:ln w="9525">
            <a:noFill/>
          </a:ln>
        </c:spPr>
        <c:crossAx val="228502528"/>
        <c:crosses val="autoZero"/>
        <c:crossBetween val="between"/>
      </c:valAx>
    </c:plotArea>
    <c:plotVisOnly val="1"/>
    <c:dispBlanksAs val="gap"/>
    <c:showDLblsOverMax val="0"/>
  </c:chart>
  <c:spPr>
    <a:ln w="12700"/>
    <a:effectLst/>
  </c:spPr>
  <c:printSettings>
    <c:headerFooter/>
    <c:pageMargins b="0.75000000000000133" l="0.70000000000000062" r="0.70000000000000062" t="0.75000000000000133"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barChart>
        <c:barDir val="bar"/>
        <c:grouping val="clustered"/>
        <c:varyColors val="0"/>
        <c:ser>
          <c:idx val="0"/>
          <c:order val="0"/>
          <c:tx>
            <c:v>VAN por Unidad de Trabajo (UTA)</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'10.3.2'!$A$8:$A$26</c:f>
              <c:strCache>
                <c:ptCount val="19"/>
                <c:pt idx="0">
                  <c:v>Galicia</c:v>
                </c:pt>
                <c:pt idx="1">
                  <c:v>Asturias, Principado de</c:v>
                </c:pt>
                <c:pt idx="2">
                  <c:v>Cantabria</c:v>
                </c:pt>
                <c:pt idx="3">
                  <c:v>País Vasco</c:v>
                </c:pt>
                <c:pt idx="4">
                  <c:v>Navarra, Comunidad Foral de</c:v>
                </c:pt>
                <c:pt idx="5">
                  <c:v>Rioja, La</c:v>
                </c:pt>
                <c:pt idx="6">
                  <c:v>Aragón</c:v>
                </c:pt>
                <c:pt idx="7">
                  <c:v>Cataluña</c:v>
                </c:pt>
                <c:pt idx="8">
                  <c:v>Balears, Illes</c:v>
                </c:pt>
                <c:pt idx="9">
                  <c:v>Castilla y León</c:v>
                </c:pt>
                <c:pt idx="10">
                  <c:v>Madrid, Comunidad de</c:v>
                </c:pt>
                <c:pt idx="11">
                  <c:v>Castilla - La Mancha</c:v>
                </c:pt>
                <c:pt idx="12">
                  <c:v>Comunitat Valenciana</c:v>
                </c:pt>
                <c:pt idx="13">
                  <c:v>Murcia, Región de</c:v>
                </c:pt>
                <c:pt idx="14">
                  <c:v>Extremadura</c:v>
                </c:pt>
                <c:pt idx="15">
                  <c:v>Andalucía</c:v>
                </c:pt>
                <c:pt idx="16">
                  <c:v>Canarias</c:v>
                </c:pt>
                <c:pt idx="18">
                  <c:v>ESPAÑA</c:v>
                </c:pt>
              </c:strCache>
            </c:strRef>
          </c:cat>
          <c:val>
            <c:numRef>
              <c:f>'10.3.2'!$M$8:$M$26</c:f>
              <c:numCache>
                <c:formatCode>#,##0</c:formatCode>
                <c:ptCount val="19"/>
                <c:pt idx="0">
                  <c:v>33395</c:v>
                </c:pt>
                <c:pt idx="1">
                  <c:v>15423</c:v>
                </c:pt>
                <c:pt idx="2">
                  <c:v>23016</c:v>
                </c:pt>
                <c:pt idx="3">
                  <c:v>25521</c:v>
                </c:pt>
                <c:pt idx="4">
                  <c:v>42077</c:v>
                </c:pt>
                <c:pt idx="5">
                  <c:v>34185</c:v>
                </c:pt>
                <c:pt idx="6">
                  <c:v>35506</c:v>
                </c:pt>
                <c:pt idx="7">
                  <c:v>29116</c:v>
                </c:pt>
                <c:pt idx="8">
                  <c:v>23989</c:v>
                </c:pt>
                <c:pt idx="9">
                  <c:v>46888</c:v>
                </c:pt>
                <c:pt idx="10">
                  <c:v>20975</c:v>
                </c:pt>
                <c:pt idx="11">
                  <c:v>34655</c:v>
                </c:pt>
                <c:pt idx="12">
                  <c:v>28806</c:v>
                </c:pt>
                <c:pt idx="13">
                  <c:v>30178</c:v>
                </c:pt>
                <c:pt idx="14">
                  <c:v>29091</c:v>
                </c:pt>
                <c:pt idx="15">
                  <c:v>31492</c:v>
                </c:pt>
                <c:pt idx="16">
                  <c:v>25896</c:v>
                </c:pt>
                <c:pt idx="18">
                  <c:v>32481</c:v>
                </c:pt>
              </c:numCache>
            </c:numRef>
          </c:val>
          <c:extLst>
            <c:ext xmlns:c16="http://schemas.microsoft.com/office/drawing/2014/chart" uri="{C3380CC4-5D6E-409C-BE32-E72D297353CC}">
              <c16:uniqueId val="{00000000-4051-401A-B138-9E942F422E7F}"/>
            </c:ext>
          </c:extLst>
        </c:ser>
        <c:dLbls>
          <c:showLegendKey val="0"/>
          <c:showVal val="0"/>
          <c:showCatName val="0"/>
          <c:showSerName val="0"/>
          <c:showPercent val="0"/>
          <c:showBubbleSize val="0"/>
        </c:dLbls>
        <c:gapWidth val="182"/>
        <c:axId val="145599424"/>
        <c:axId val="145596096"/>
      </c:barChart>
      <c:catAx>
        <c:axId val="1455994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45596096"/>
        <c:crosses val="autoZero"/>
        <c:auto val="1"/>
        <c:lblAlgn val="ctr"/>
        <c:lblOffset val="100"/>
        <c:noMultiLvlLbl val="0"/>
      </c:catAx>
      <c:valAx>
        <c:axId val="1455960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4559942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barChart>
        <c:barDir val="bar"/>
        <c:grouping val="clustered"/>
        <c:varyColors val="0"/>
        <c:ser>
          <c:idx val="0"/>
          <c:order val="0"/>
          <c:tx>
            <c:v>Relación entre las Subv. Corrientes y el VAN en %</c:v>
          </c:tx>
          <c:spPr>
            <a:solidFill>
              <a:schemeClr val="accent1"/>
            </a:soli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1D1-4ED9-B7F8-EC474DB73716}"/>
                </c:ext>
              </c:extLst>
            </c:dLbl>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1D1-4ED9-B7F8-EC474DB73716}"/>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1D1-4ED9-B7F8-EC474DB73716}"/>
                </c:ext>
              </c:extLst>
            </c:dLbl>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1D1-4ED9-B7F8-EC474DB73716}"/>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1D1-4ED9-B7F8-EC474DB73716}"/>
                </c:ext>
              </c:extLst>
            </c:dLbl>
            <c:dLbl>
              <c:idx val="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1D1-4ED9-B7F8-EC474DB73716}"/>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1D1-4ED9-B7F8-EC474DB73716}"/>
                </c:ext>
              </c:extLst>
            </c:dLbl>
            <c:dLbl>
              <c:idx val="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1D1-4ED9-B7F8-EC474DB73716}"/>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1D1-4ED9-B7F8-EC474DB73716}"/>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1D1-4ED9-B7F8-EC474DB73716}"/>
                </c:ext>
              </c:extLst>
            </c:dLbl>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1D1-4ED9-B7F8-EC474DB73716}"/>
                </c:ext>
              </c:extLst>
            </c:dLbl>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1D1-4ED9-B7F8-EC474DB73716}"/>
                </c:ext>
              </c:extLst>
            </c:dLbl>
            <c:dLbl>
              <c:idx val="1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1D1-4ED9-B7F8-EC474DB73716}"/>
                </c:ext>
              </c:extLst>
            </c:dLbl>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1D1-4ED9-B7F8-EC474DB73716}"/>
                </c:ext>
              </c:extLst>
            </c:dLbl>
            <c:dLbl>
              <c:idx val="1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1D1-4ED9-B7F8-EC474DB73716}"/>
                </c:ext>
              </c:extLst>
            </c:dLbl>
            <c:dLbl>
              <c:idx val="1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21D1-4ED9-B7F8-EC474DB73716}"/>
                </c:ext>
              </c:extLst>
            </c:dLbl>
            <c:dLbl>
              <c:idx val="1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1D1-4ED9-B7F8-EC474DB73716}"/>
                </c:ext>
              </c:extLst>
            </c:dLbl>
            <c:dLbl>
              <c:idx val="1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21D1-4ED9-B7F8-EC474DB7371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'10.3.2'!$A$8:$A$26</c:f>
              <c:strCache>
                <c:ptCount val="19"/>
                <c:pt idx="0">
                  <c:v>Galicia</c:v>
                </c:pt>
                <c:pt idx="1">
                  <c:v>Asturias, Principado de</c:v>
                </c:pt>
                <c:pt idx="2">
                  <c:v>Cantabria</c:v>
                </c:pt>
                <c:pt idx="3">
                  <c:v>País Vasco</c:v>
                </c:pt>
                <c:pt idx="4">
                  <c:v>Navarra, Comunidad Foral de</c:v>
                </c:pt>
                <c:pt idx="5">
                  <c:v>Rioja, La</c:v>
                </c:pt>
                <c:pt idx="6">
                  <c:v>Aragón</c:v>
                </c:pt>
                <c:pt idx="7">
                  <c:v>Cataluña</c:v>
                </c:pt>
                <c:pt idx="8">
                  <c:v>Balears, Illes</c:v>
                </c:pt>
                <c:pt idx="9">
                  <c:v>Castilla y León</c:v>
                </c:pt>
                <c:pt idx="10">
                  <c:v>Madrid, Comunidad de</c:v>
                </c:pt>
                <c:pt idx="11">
                  <c:v>Castilla - La Mancha</c:v>
                </c:pt>
                <c:pt idx="12">
                  <c:v>Comunitat Valenciana</c:v>
                </c:pt>
                <c:pt idx="13">
                  <c:v>Murcia, Región de</c:v>
                </c:pt>
                <c:pt idx="14">
                  <c:v>Extremadura</c:v>
                </c:pt>
                <c:pt idx="15">
                  <c:v>Andalucía</c:v>
                </c:pt>
                <c:pt idx="16">
                  <c:v>Canarias</c:v>
                </c:pt>
                <c:pt idx="18">
                  <c:v>ESPAÑA</c:v>
                </c:pt>
              </c:strCache>
            </c:strRef>
          </c:cat>
          <c:val>
            <c:numRef>
              <c:f>'10.3.2'!$N$8:$N$26</c:f>
              <c:numCache>
                <c:formatCode>0%</c:formatCode>
                <c:ptCount val="19"/>
                <c:pt idx="0">
                  <c:v>0.22</c:v>
                </c:pt>
                <c:pt idx="1">
                  <c:v>0.59</c:v>
                </c:pt>
                <c:pt idx="2">
                  <c:v>0.5</c:v>
                </c:pt>
                <c:pt idx="3">
                  <c:v>0.1</c:v>
                </c:pt>
                <c:pt idx="4">
                  <c:v>0.33</c:v>
                </c:pt>
                <c:pt idx="5">
                  <c:v>0.21</c:v>
                </c:pt>
                <c:pt idx="6">
                  <c:v>0.36</c:v>
                </c:pt>
                <c:pt idx="7">
                  <c:v>0.23</c:v>
                </c:pt>
                <c:pt idx="8">
                  <c:v>0.42</c:v>
                </c:pt>
                <c:pt idx="9">
                  <c:v>0.25</c:v>
                </c:pt>
                <c:pt idx="10">
                  <c:v>0.24</c:v>
                </c:pt>
                <c:pt idx="11">
                  <c:v>0.23</c:v>
                </c:pt>
                <c:pt idx="12">
                  <c:v>0.12</c:v>
                </c:pt>
                <c:pt idx="13">
                  <c:v>0.12</c:v>
                </c:pt>
                <c:pt idx="14">
                  <c:v>0.3</c:v>
                </c:pt>
                <c:pt idx="15">
                  <c:v>0.19</c:v>
                </c:pt>
                <c:pt idx="16">
                  <c:v>0.25</c:v>
                </c:pt>
                <c:pt idx="18">
                  <c:v>0.23</c:v>
                </c:pt>
              </c:numCache>
            </c:numRef>
          </c:val>
          <c:extLst>
            <c:ext xmlns:c16="http://schemas.microsoft.com/office/drawing/2014/chart" uri="{C3380CC4-5D6E-409C-BE32-E72D297353CC}">
              <c16:uniqueId val="{00000012-21D1-4ED9-B7F8-EC474DB73716}"/>
            </c:ext>
          </c:extLst>
        </c:ser>
        <c:dLbls>
          <c:showLegendKey val="0"/>
          <c:showVal val="0"/>
          <c:showCatName val="0"/>
          <c:showSerName val="0"/>
          <c:showPercent val="0"/>
          <c:showBubbleSize val="0"/>
        </c:dLbls>
        <c:gapWidth val="182"/>
        <c:axId val="145599424"/>
        <c:axId val="145596096"/>
      </c:barChart>
      <c:catAx>
        <c:axId val="1455994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45596096"/>
        <c:crosses val="autoZero"/>
        <c:auto val="1"/>
        <c:lblAlgn val="ctr"/>
        <c:lblOffset val="100"/>
        <c:noMultiLvlLbl val="0"/>
      </c:catAx>
      <c:valAx>
        <c:axId val="1455960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4559942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barChart>
        <c:barDir val="bar"/>
        <c:grouping val="clustered"/>
        <c:varyColors val="0"/>
        <c:ser>
          <c:idx val="0"/>
          <c:order val="0"/>
          <c:tx>
            <c:v>VAN por Unidad de Trabajo (UTA)</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'10.3.3'!$A$7:$A$26</c15:sqref>
                  </c15:fullRef>
                </c:ext>
              </c:extLst>
              <c:f>('10.3.3'!$A$7:$A$9,'10.3.3'!$A$11:$A$13,'10.3.3'!$A$15:$A$17,'10.3.3'!$A$19:$A$21,'10.3.3'!$A$23:$A$24,'10.3.3'!$A$26)</c:f>
              <c:strCache>
                <c:ptCount val="15"/>
                <c:pt idx="0">
                  <c:v>15 Cereales, oleaginosas y proteaginosas</c:v>
                </c:pt>
                <c:pt idx="1">
                  <c:v>16 Otros cultivos anuales extensivos</c:v>
                </c:pt>
                <c:pt idx="2">
                  <c:v>20 Horticultura</c:v>
                </c:pt>
                <c:pt idx="3">
                  <c:v>35 Vitivinicultura</c:v>
                </c:pt>
                <c:pt idx="4">
                  <c:v>36 Frutales</c:v>
                </c:pt>
                <c:pt idx="5">
                  <c:v>37 Olivar</c:v>
                </c:pt>
                <c:pt idx="6">
                  <c:v>38 Cultivos permanentes combinados</c:v>
                </c:pt>
                <c:pt idx="7">
                  <c:v>45 Vacuno lechero</c:v>
                </c:pt>
                <c:pt idx="8">
                  <c:v>48 Ovino, caprino y otros herb.</c:v>
                </c:pt>
                <c:pt idx="9">
                  <c:v>49 Vacuno cría y carne</c:v>
                </c:pt>
                <c:pt idx="10">
                  <c:v>50 Granívoros*</c:v>
                </c:pt>
                <c:pt idx="11">
                  <c:v>60 Mixto agricultura</c:v>
                </c:pt>
                <c:pt idx="12">
                  <c:v>70 Mixto ganadería</c:v>
                </c:pt>
                <c:pt idx="13">
                  <c:v>80 Mixto agricultura y ganadería</c:v>
                </c:pt>
                <c:pt idx="14">
                  <c:v>TOTAL GENERAL </c:v>
                </c:pt>
              </c:strCache>
            </c:strRef>
          </c:cat>
          <c:val>
            <c:numRef>
              <c:extLst>
                <c:ext xmlns:c15="http://schemas.microsoft.com/office/drawing/2012/chart" uri="{02D57815-91ED-43cb-92C2-25804820EDAC}">
                  <c15:fullRef>
                    <c15:sqref>'10.3.3'!$M$7:$M$26</c15:sqref>
                  </c15:fullRef>
                </c:ext>
              </c:extLst>
              <c:f>('10.3.3'!$M$7:$M$9,'10.3.3'!$M$11:$M$13,'10.3.3'!$M$15:$M$17,'10.3.3'!$M$19:$M$21,'10.3.3'!$M$23:$M$24,'10.3.3'!$M$26)</c:f>
              <c:numCache>
                <c:formatCode>#,##0</c:formatCode>
                <c:ptCount val="15"/>
                <c:pt idx="0">
                  <c:v>23587</c:v>
                </c:pt>
                <c:pt idx="1">
                  <c:v>33168</c:v>
                </c:pt>
                <c:pt idx="2">
                  <c:v>30218</c:v>
                </c:pt>
                <c:pt idx="3">
                  <c:v>21162</c:v>
                </c:pt>
                <c:pt idx="4">
                  <c:v>24339</c:v>
                </c:pt>
                <c:pt idx="5">
                  <c:v>31078</c:v>
                </c:pt>
                <c:pt idx="6">
                  <c:v>19881</c:v>
                </c:pt>
                <c:pt idx="7">
                  <c:v>58320</c:v>
                </c:pt>
                <c:pt idx="8">
                  <c:v>37138</c:v>
                </c:pt>
                <c:pt idx="9">
                  <c:v>22616</c:v>
                </c:pt>
                <c:pt idx="10">
                  <c:v>87449</c:v>
                </c:pt>
                <c:pt idx="11">
                  <c:v>29520</c:v>
                </c:pt>
                <c:pt idx="12">
                  <c:v>36950</c:v>
                </c:pt>
                <c:pt idx="13">
                  <c:v>25211</c:v>
                </c:pt>
                <c:pt idx="14">
                  <c:v>32481</c:v>
                </c:pt>
              </c:numCache>
            </c:numRef>
          </c:val>
          <c:extLst>
            <c:ext xmlns:c16="http://schemas.microsoft.com/office/drawing/2014/chart" uri="{C3380CC4-5D6E-409C-BE32-E72D297353CC}">
              <c16:uniqueId val="{00000000-B499-4DFB-BE81-061664036A12}"/>
            </c:ext>
          </c:extLst>
        </c:ser>
        <c:dLbls>
          <c:showLegendKey val="0"/>
          <c:showVal val="0"/>
          <c:showCatName val="0"/>
          <c:showSerName val="0"/>
          <c:showPercent val="0"/>
          <c:showBubbleSize val="0"/>
        </c:dLbls>
        <c:gapWidth val="182"/>
        <c:axId val="145599424"/>
        <c:axId val="145596096"/>
      </c:barChart>
      <c:catAx>
        <c:axId val="1455994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45596096"/>
        <c:crosses val="autoZero"/>
        <c:auto val="1"/>
        <c:lblAlgn val="ctr"/>
        <c:lblOffset val="100"/>
        <c:noMultiLvlLbl val="0"/>
      </c:catAx>
      <c:valAx>
        <c:axId val="1455960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4559942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barChart>
        <c:barDir val="bar"/>
        <c:grouping val="clustered"/>
        <c:varyColors val="0"/>
        <c:ser>
          <c:idx val="0"/>
          <c:order val="0"/>
          <c:tx>
            <c:v>Relación entre las Subv. Corrientes y el VAN en %</c:v>
          </c:tx>
          <c:spPr>
            <a:solidFill>
              <a:schemeClr val="accent1"/>
            </a:soli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8C8-4EC6-B003-3A195C8A8E2D}"/>
                </c:ext>
              </c:extLst>
            </c:dLbl>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472-4B17-99B8-17B08A2623BD}"/>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472-4B17-99B8-17B08A2623BD}"/>
                </c:ext>
              </c:extLst>
            </c:dLbl>
            <c:dLbl>
              <c:idx val="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472-4B17-99B8-17B08A2623BD}"/>
                </c:ext>
              </c:extLst>
            </c:dLbl>
            <c:dLbl>
              <c:idx val="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472-4B17-99B8-17B08A2623BD}"/>
                </c:ext>
              </c:extLst>
            </c:dLbl>
            <c:dLbl>
              <c:idx val="5"/>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472-4B17-99B8-17B08A2623BD}"/>
                </c:ext>
              </c:extLst>
            </c:dLbl>
            <c:dLbl>
              <c:idx val="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472-4B17-99B8-17B08A2623BD}"/>
                </c:ext>
              </c:extLst>
            </c:dLbl>
            <c:dLbl>
              <c:idx val="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472-4B17-99B8-17B08A2623BD}"/>
                </c:ext>
              </c:extLst>
            </c:dLbl>
            <c:dLbl>
              <c:idx val="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472-4B17-99B8-17B08A2623BD}"/>
                </c:ext>
              </c:extLst>
            </c:dLbl>
            <c:dLbl>
              <c:idx val="9"/>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472-4B17-99B8-17B08A2623BD}"/>
                </c:ext>
              </c:extLst>
            </c:dLbl>
            <c:dLbl>
              <c:idx val="1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472-4B17-99B8-17B08A2623BD}"/>
                </c:ext>
              </c:extLst>
            </c:dLbl>
            <c:dLbl>
              <c:idx val="1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472-4B17-99B8-17B08A2623BD}"/>
                </c:ext>
              </c:extLst>
            </c:dLbl>
            <c:dLbl>
              <c:idx val="1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472-4B17-99B8-17B08A2623BD}"/>
                </c:ext>
              </c:extLst>
            </c:dLbl>
            <c:dLbl>
              <c:idx val="1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472-4B17-99B8-17B08A2623BD}"/>
                </c:ext>
              </c:extLst>
            </c:dLbl>
            <c:dLbl>
              <c:idx val="1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472-4B17-99B8-17B08A2623B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E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'10.3.3'!$A$7:$A$26</c15:sqref>
                  </c15:fullRef>
                </c:ext>
              </c:extLst>
              <c:f>('10.3.3'!$A$7:$A$9,'10.3.3'!$A$11:$A$13,'10.3.3'!$A$15:$A$17,'10.3.3'!$A$19:$A$21,'10.3.3'!$A$23:$A$24,'10.3.3'!$A$26)</c:f>
              <c:strCache>
                <c:ptCount val="15"/>
                <c:pt idx="0">
                  <c:v>15 Cereales, oleaginosas y proteaginosas</c:v>
                </c:pt>
                <c:pt idx="1">
                  <c:v>16 Otros cultivos anuales extensivos</c:v>
                </c:pt>
                <c:pt idx="2">
                  <c:v>20 Horticultura</c:v>
                </c:pt>
                <c:pt idx="3">
                  <c:v>35 Vitivinicultura</c:v>
                </c:pt>
                <c:pt idx="4">
                  <c:v>36 Frutales</c:v>
                </c:pt>
                <c:pt idx="5">
                  <c:v>37 Olivar</c:v>
                </c:pt>
                <c:pt idx="6">
                  <c:v>38 Cultivos permanentes combinados</c:v>
                </c:pt>
                <c:pt idx="7">
                  <c:v>45 Vacuno lechero</c:v>
                </c:pt>
                <c:pt idx="8">
                  <c:v>48 Ovino, caprino y otros herb.</c:v>
                </c:pt>
                <c:pt idx="9">
                  <c:v>49 Vacuno cría y carne</c:v>
                </c:pt>
                <c:pt idx="10">
                  <c:v>50 Granívoros*</c:v>
                </c:pt>
                <c:pt idx="11">
                  <c:v>60 Mixto agricultura</c:v>
                </c:pt>
                <c:pt idx="12">
                  <c:v>70 Mixto ganadería</c:v>
                </c:pt>
                <c:pt idx="13">
                  <c:v>80 Mixto agricultura y ganadería</c:v>
                </c:pt>
                <c:pt idx="14">
                  <c:v>TOTAL GENERAL </c:v>
                </c:pt>
              </c:strCache>
            </c:strRef>
          </c:cat>
          <c:val>
            <c:numRef>
              <c:extLst>
                <c:ext xmlns:c15="http://schemas.microsoft.com/office/drawing/2012/chart" uri="{02D57815-91ED-43cb-92C2-25804820EDAC}">
                  <c15:fullRef>
                    <c15:sqref>'10.3.3'!$N$7:$N$26</c15:sqref>
                  </c15:fullRef>
                </c:ext>
              </c:extLst>
              <c:f>('10.3.3'!$N$7:$N$9,'10.3.3'!$N$11:$N$13,'10.3.3'!$N$15:$N$17,'10.3.3'!$N$19:$N$21,'10.3.3'!$N$23:$N$24,'10.3.3'!$N$26)</c:f>
              <c:numCache>
                <c:formatCode>0.0%</c:formatCode>
                <c:ptCount val="15"/>
                <c:pt idx="0">
                  <c:v>0.75</c:v>
                </c:pt>
                <c:pt idx="1">
                  <c:v>0.39</c:v>
                </c:pt>
                <c:pt idx="2">
                  <c:v>0.04</c:v>
                </c:pt>
                <c:pt idx="3">
                  <c:v>0.21</c:v>
                </c:pt>
                <c:pt idx="4">
                  <c:v>0.16</c:v>
                </c:pt>
                <c:pt idx="5">
                  <c:v>0.2</c:v>
                </c:pt>
                <c:pt idx="6">
                  <c:v>0.28999999999999998</c:v>
                </c:pt>
                <c:pt idx="7">
                  <c:v>0.19</c:v>
                </c:pt>
                <c:pt idx="8">
                  <c:v>0.37</c:v>
                </c:pt>
                <c:pt idx="9">
                  <c:v>0.54</c:v>
                </c:pt>
                <c:pt idx="10">
                  <c:v>7.0000000000000007E-2</c:v>
                </c:pt>
                <c:pt idx="11">
                  <c:v>0.22</c:v>
                </c:pt>
                <c:pt idx="12">
                  <c:v>0.32</c:v>
                </c:pt>
                <c:pt idx="13">
                  <c:v>0.52</c:v>
                </c:pt>
                <c:pt idx="14">
                  <c:v>0.23</c:v>
                </c:pt>
              </c:numCache>
            </c:numRef>
          </c:val>
          <c:extLst>
            <c:ext xmlns:c15="http://schemas.microsoft.com/office/drawing/2012/chart" uri="{02D57815-91ED-43cb-92C2-25804820EDAC}">
              <c15:categoryFilterExceptions>
                <c15:categoryFilterException>
                  <c15:sqref>'10.3.3'!$N$22</c15:sqref>
                  <c15:dLbl>
                    <c:idx val="11"/>
                    <c:showLegendKey val="0"/>
                    <c:showVal val="1"/>
                    <c:showCatName val="0"/>
                    <c:showSerName val="0"/>
                    <c:showPercent val="0"/>
                    <c:showBubbleSize val="0"/>
                    <c:extLst>
                      <c:ext uri="{CE6537A1-D6FC-4f65-9D91-7224C49458BB}"/>
                      <c:ext xmlns:c16="http://schemas.microsoft.com/office/drawing/2014/chart" uri="{C3380CC4-5D6E-409C-BE32-E72D297353CC}">
                        <c16:uniqueId val="{00000000-5BB1-40EA-A54E-933A245A0016}"/>
                      </c:ext>
                    </c:extLst>
                  </c15:dLbl>
                </c15:categoryFilterException>
              </c15:categoryFilterExceptions>
            </c:ext>
            <c:ext xmlns:c16="http://schemas.microsoft.com/office/drawing/2014/chart" uri="{C3380CC4-5D6E-409C-BE32-E72D297353CC}">
              <c16:uniqueId val="{0000000E-5472-4B17-99B8-17B08A2623BD}"/>
            </c:ext>
          </c:extLst>
        </c:ser>
        <c:dLbls>
          <c:showLegendKey val="0"/>
          <c:showVal val="0"/>
          <c:showCatName val="0"/>
          <c:showSerName val="0"/>
          <c:showPercent val="0"/>
          <c:showBubbleSize val="0"/>
        </c:dLbls>
        <c:gapWidth val="182"/>
        <c:axId val="145599424"/>
        <c:axId val="145596096"/>
      </c:barChart>
      <c:catAx>
        <c:axId val="14559942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45596096"/>
        <c:crosses val="autoZero"/>
        <c:auto val="1"/>
        <c:lblAlgn val="ctr"/>
        <c:lblOffset val="100"/>
        <c:noMultiLvlLbl val="0"/>
      </c:catAx>
      <c:valAx>
        <c:axId val="145596096"/>
        <c:scaling>
          <c:orientation val="minMax"/>
        </c:scaling>
        <c:delete val="0"/>
        <c:axPos val="b"/>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4559942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pPr>
            <a:r>
              <a:rPr lang="en-US"/>
              <a:t>GRÁFICO: Distribución del presupuesto de gastos
 del Ministerio de Agricultura, Pesca y Alimentación. Año 2025</a:t>
            </a:r>
          </a:p>
        </c:rich>
      </c:tx>
      <c:overlay val="0"/>
    </c:title>
    <c:autoTitleDeleted val="0"/>
    <c:view3D>
      <c:rotX val="30"/>
      <c:rotY val="10"/>
      <c:rAngAx val="1"/>
    </c:view3D>
    <c:floor>
      <c:thickness val="0"/>
    </c:floor>
    <c:sideWall>
      <c:thickness val="0"/>
      <c:spPr>
        <a:solidFill>
          <a:schemeClr val="bg1"/>
        </a:solidFill>
        <a:ln w="25400">
          <a:noFill/>
        </a:ln>
      </c:spPr>
    </c:sideWall>
    <c:backWall>
      <c:thickness val="0"/>
      <c:spPr>
        <a:solidFill>
          <a:schemeClr val="bg1"/>
        </a:solidFill>
        <a:ln w="25400">
          <a:noFill/>
        </a:ln>
      </c:spPr>
    </c:backWall>
    <c:plotArea>
      <c:layout>
        <c:manualLayout>
          <c:layoutTarget val="inner"/>
          <c:xMode val="edge"/>
          <c:yMode val="edge"/>
          <c:x val="0.19498317518002559"/>
          <c:y val="0.23017771116175029"/>
          <c:w val="0.61492073045009499"/>
          <c:h val="0.67299151056971251"/>
        </c:manualLayout>
      </c:layout>
      <c:pie3DChart>
        <c:varyColors val="1"/>
        <c:ser>
          <c:idx val="0"/>
          <c:order val="0"/>
          <c:explosion val="26"/>
          <c:dPt>
            <c:idx val="14"/>
            <c:bubble3D val="0"/>
            <c:spPr>
              <a:solidFill>
                <a:schemeClr val="bg2">
                  <a:lumMod val="75000"/>
                </a:schemeClr>
              </a:solidFill>
            </c:spPr>
            <c:extLst>
              <c:ext xmlns:c16="http://schemas.microsoft.com/office/drawing/2014/chart" uri="{C3380CC4-5D6E-409C-BE32-E72D297353CC}">
                <c16:uniqueId val="{00000001-422F-41E1-A509-8233EC950678}"/>
              </c:ext>
            </c:extLst>
          </c:dPt>
          <c:dPt>
            <c:idx val="15"/>
            <c:bubble3D val="0"/>
            <c:spPr>
              <a:solidFill>
                <a:srgbClr val="00CCFF"/>
              </a:solidFill>
              <a:ln w="12700">
                <a:solidFill>
                  <a:srgbClr val="000000"/>
                </a:solidFill>
                <a:prstDash val="solid"/>
              </a:ln>
            </c:spPr>
            <c:extLst>
              <c:ext xmlns:c16="http://schemas.microsoft.com/office/drawing/2014/chart" uri="{C3380CC4-5D6E-409C-BE32-E72D297353CC}">
                <c16:uniqueId val="{00000003-422F-41E1-A509-8233EC950678}"/>
              </c:ext>
            </c:extLst>
          </c:dPt>
          <c:dLbls>
            <c:dLbl>
              <c:idx val="0"/>
              <c:layout>
                <c:manualLayout>
                  <c:x val="-1.1396011396011501E-2"/>
                  <c:y val="-2.4187458517080249E-2"/>
                </c:manualLayout>
              </c:layout>
              <c:spPr>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spAutoFit/>
                </a:bodyPr>
                <a:lstStyle/>
                <a:p>
                  <a:pPr>
                    <a:defRPr sz="1000" baseline="0"/>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61904"/>
                        <a:gd name="adj2" fmla="val 153607"/>
                      </a:avLst>
                    </a:prstGeom>
                  </c15:spPr>
                </c:ext>
                <c:ext xmlns:c16="http://schemas.microsoft.com/office/drawing/2014/chart" uri="{C3380CC4-5D6E-409C-BE32-E72D297353CC}">
                  <c16:uniqueId val="{00000004-422F-41E1-A509-8233EC950678}"/>
                </c:ext>
              </c:extLst>
            </c:dLbl>
            <c:dLbl>
              <c:idx val="1"/>
              <c:layout>
                <c:manualLayout>
                  <c:x val="1.8518462435785272E-2"/>
                  <c:y val="8.6167939999866633E-2"/>
                </c:manualLayout>
              </c:layout>
              <c:tx>
                <c:rich>
                  <a:bodyPr wrap="square" lIns="38100" tIns="19050" rIns="38100" bIns="19050" anchor="ctr">
                    <a:noAutofit/>
                  </a:bodyPr>
                  <a:lstStyle/>
                  <a:p>
                    <a:pPr>
                      <a:defRPr sz="1000" baseline="0"/>
                    </a:pPr>
                    <a:fld id="{E873E89F-6ED3-40C2-B850-31DDD8C8C6D8}" type="CATEGORYNAME">
                      <a:rPr lang="en-US" sz="1000" baseline="0"/>
                      <a:pPr>
                        <a:defRPr sz="1000" baseline="0"/>
                      </a:pPr>
                      <a:t>[NOMBRE DE CATEGORÍA]</a:t>
                    </a:fld>
                    <a:r>
                      <a:rPr lang="en-US" baseline="0"/>
                      <a:t>
</a:t>
                    </a:r>
                    <a:fld id="{0A5BDA3A-0223-4A1C-8997-C9BCAFFAD403}" type="PERCENTAGE">
                      <a:rPr lang="en-US" baseline="0"/>
                      <a:pPr>
                        <a:defRPr sz="1000" baseline="0"/>
                      </a:pPr>
                      <a:t>[PORCENTAJE]</a:t>
                    </a:fld>
                    <a:endParaRPr lang="en-US" baseline="0"/>
                  </a:p>
                </c:rich>
              </c:tx>
              <c:spPr>
                <a:xfrm>
                  <a:off x="5982895" y="1109052"/>
                  <a:ext cx="2261060" cy="518014"/>
                </a:xfrm>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67150"/>
                        <a:gd name="adj2" fmla="val -21847"/>
                      </a:avLst>
                    </a:prstGeom>
                  </c15:spPr>
                  <c15:layout>
                    <c:manualLayout>
                      <c:w val="0.25361296184130827"/>
                      <c:h val="0.12332151893430437"/>
                    </c:manualLayout>
                  </c15:layout>
                  <c15:dlblFieldTable/>
                  <c15:showDataLabelsRange val="0"/>
                </c:ext>
                <c:ext xmlns:c16="http://schemas.microsoft.com/office/drawing/2014/chart" uri="{C3380CC4-5D6E-409C-BE32-E72D297353CC}">
                  <c16:uniqueId val="{00000005-422F-41E1-A509-8233EC950678}"/>
                </c:ext>
              </c:extLst>
            </c:dLbl>
            <c:dLbl>
              <c:idx val="2"/>
              <c:spPr>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spAutoFit/>
                </a:bodyPr>
                <a:lstStyle/>
                <a:p>
                  <a:pPr>
                    <a:defRPr sz="1000" baseline="0"/>
                  </a:pPr>
                  <a:endParaRPr lang="es-ES"/>
                </a:p>
              </c:txPr>
              <c:dLblPos val="outEnd"/>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12463"/>
                        <a:gd name="adj2" fmla="val -104695"/>
                      </a:avLst>
                    </a:prstGeom>
                  </c15:spPr>
                </c:ext>
                <c:ext xmlns:c16="http://schemas.microsoft.com/office/drawing/2014/chart" uri="{C3380CC4-5D6E-409C-BE32-E72D297353CC}">
                  <c16:uniqueId val="{00000006-422F-41E1-A509-8233EC950678}"/>
                </c:ext>
              </c:extLst>
            </c:dLbl>
            <c:dLbl>
              <c:idx val="3"/>
              <c:spPr>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spAutoFit/>
                </a:bodyPr>
                <a:lstStyle/>
                <a:p>
                  <a:pPr>
                    <a:defRPr sz="1000" baseline="0"/>
                  </a:pPr>
                  <a:endParaRPr lang="es-ES"/>
                </a:p>
              </c:txPr>
              <c:dLblPos val="outEnd"/>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63356"/>
                        <a:gd name="adj2" fmla="val -328190"/>
                      </a:avLst>
                    </a:prstGeom>
                  </c15:spPr>
                </c:ext>
                <c:ext xmlns:c16="http://schemas.microsoft.com/office/drawing/2014/chart" uri="{C3380CC4-5D6E-409C-BE32-E72D297353CC}">
                  <c16:uniqueId val="{00000007-422F-41E1-A509-8233EC950678}"/>
                </c:ext>
              </c:extLst>
            </c:dLbl>
            <c:dLbl>
              <c:idx val="4"/>
              <c:layout>
                <c:manualLayout>
                  <c:x val="1.2820568903246069E-2"/>
                  <c:y val="-0.10430841485490858"/>
                </c:manualLayout>
              </c:layout>
              <c:spPr>
                <a:xfrm>
                  <a:off x="114300" y="1141315"/>
                  <a:ext cx="2081999" cy="569801"/>
                </a:xfrm>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noAutofit/>
                </a:bodyPr>
                <a:lstStyle/>
                <a:p>
                  <a:pPr>
                    <a:defRPr sz="1000" baseline="0"/>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88187"/>
                        <a:gd name="adj2" fmla="val 93877"/>
                      </a:avLst>
                    </a:prstGeom>
                  </c15:spPr>
                  <c15:layout>
                    <c:manualLayout>
                      <c:w val="0.23352850124503666"/>
                      <c:h val="0.13564998081191776"/>
                    </c:manualLayout>
                  </c15:layout>
                </c:ext>
                <c:ext xmlns:c16="http://schemas.microsoft.com/office/drawing/2014/chart" uri="{C3380CC4-5D6E-409C-BE32-E72D297353CC}">
                  <c16:uniqueId val="{00000008-422F-41E1-A509-8233EC950678}"/>
                </c:ext>
              </c:extLst>
            </c:dLbl>
            <c:dLbl>
              <c:idx val="5"/>
              <c:spPr>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spAutoFit/>
                </a:bodyPr>
                <a:lstStyle/>
                <a:p>
                  <a:pPr>
                    <a:defRPr sz="1000" baseline="0"/>
                  </a:pPr>
                  <a:endParaRPr lang="es-ES"/>
                </a:p>
              </c:txPr>
              <c:dLblPos val="outEnd"/>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60541"/>
                        <a:gd name="adj2" fmla="val 140668"/>
                      </a:avLst>
                    </a:prstGeom>
                  </c15:spPr>
                </c:ext>
                <c:ext xmlns:c16="http://schemas.microsoft.com/office/drawing/2014/chart" uri="{C3380CC4-5D6E-409C-BE32-E72D297353CC}">
                  <c16:uniqueId val="{00000009-422F-41E1-A509-8233EC950678}"/>
                </c:ext>
              </c:extLst>
            </c:dLbl>
            <c:spPr>
              <a:noFill/>
              <a:ln>
                <a:solidFill>
                  <a:sysClr val="windowText" lastClr="000000">
                    <a:lumMod val="65000"/>
                    <a:lumOff val="35000"/>
                  </a:sysClr>
                </a:solidFill>
              </a:ln>
              <a:effectLst/>
            </c:spPr>
            <c:txPr>
              <a:bodyPr wrap="square" lIns="38100" tIns="19050" rIns="38100" bIns="19050" anchor="ctr">
                <a:spAutoFit/>
              </a:bodyPr>
              <a:lstStyle/>
              <a:p>
                <a:pPr>
                  <a:defRPr sz="1000" baseline="0"/>
                </a:pPr>
                <a:endParaRPr lang="es-E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c15:spPr>
              </c:ext>
            </c:extLst>
          </c:dLbls>
          <c:cat>
            <c:strRef>
              <c:f>('10.4.1'!$B$7:$B$8,'10.4.1'!$B$10:$B$13)</c:f>
              <c:strCache>
                <c:ptCount val="6"/>
                <c:pt idx="0">
                  <c:v>1 . GASTOS DE PERSONAL </c:v>
                </c:pt>
                <c:pt idx="1">
                  <c:v>2 . GASTOS CORRIENTES EN BIENES Y SERVICIOS </c:v>
                </c:pt>
                <c:pt idx="2">
                  <c:v>4 . TRANSFERENCIAS CORRIENTES </c:v>
                </c:pt>
                <c:pt idx="3">
                  <c:v>6 . INVERSIONES REALES </c:v>
                </c:pt>
                <c:pt idx="4">
                  <c:v>7 . TRANSFERENCIAS DE CAPITAL </c:v>
                </c:pt>
                <c:pt idx="5">
                  <c:v>8 . ACTIVOS FINANCIEROS </c:v>
                </c:pt>
              </c:strCache>
            </c:strRef>
          </c:cat>
          <c:val>
            <c:numRef>
              <c:f>('10.4.1'!$E$7:$E$8,'10.4.1'!$E$10:$E$13)</c:f>
              <c:numCache>
                <c:formatCode>#,##0.00</c:formatCode>
                <c:ptCount val="6"/>
                <c:pt idx="0">
                  <c:v>73539.789999999994</c:v>
                </c:pt>
                <c:pt idx="1">
                  <c:v>20861.919999999998</c:v>
                </c:pt>
                <c:pt idx="2">
                  <c:v>360079.01</c:v>
                </c:pt>
                <c:pt idx="3">
                  <c:v>181217.21</c:v>
                </c:pt>
                <c:pt idx="4">
                  <c:v>307108.88</c:v>
                </c:pt>
                <c:pt idx="5">
                  <c:v>137006.29999999999</c:v>
                </c:pt>
              </c:numCache>
            </c:numRef>
          </c:val>
          <c:extLst>
            <c:ext xmlns:c16="http://schemas.microsoft.com/office/drawing/2014/chart" uri="{C3380CC4-5D6E-409C-BE32-E72D297353CC}">
              <c16:uniqueId val="{0000000A-422F-41E1-A509-8233EC950678}"/>
            </c:ext>
          </c:extLst>
        </c:ser>
        <c:ser>
          <c:idx val="1"/>
          <c:order val="1"/>
          <c:cat>
            <c:strRef>
              <c:f>('10.4.1'!$B$7:$B$8,'10.4.1'!$B$10:$B$13)</c:f>
              <c:strCache>
                <c:ptCount val="6"/>
                <c:pt idx="0">
                  <c:v>1 . GASTOS DE PERSONAL </c:v>
                </c:pt>
                <c:pt idx="1">
                  <c:v>2 . GASTOS CORRIENTES EN BIENES Y SERVICIOS </c:v>
                </c:pt>
                <c:pt idx="2">
                  <c:v>4 . TRANSFERENCIAS CORRIENTES </c:v>
                </c:pt>
                <c:pt idx="3">
                  <c:v>6 . INVERSIONES REALES </c:v>
                </c:pt>
                <c:pt idx="4">
                  <c:v>7 . TRANSFERENCIAS DE CAPITAL </c:v>
                </c:pt>
                <c:pt idx="5">
                  <c:v>8 . ACTIVOS FINANCIEROS </c:v>
                </c:pt>
              </c:strCache>
            </c:strRef>
          </c:cat>
          <c:val>
            <c:numLit>
              <c:formatCode>General</c:formatCode>
              <c:ptCount val="1"/>
              <c:pt idx="0">
                <c:v>1</c:v>
              </c:pt>
            </c:numLit>
          </c:val>
          <c:extLst>
            <c:ext xmlns:c16="http://schemas.microsoft.com/office/drawing/2014/chart" uri="{C3380CC4-5D6E-409C-BE32-E72D297353CC}">
              <c16:uniqueId val="{0000000B-422F-41E1-A509-8233EC950678}"/>
            </c:ext>
          </c:extLst>
        </c:ser>
        <c:dLbls>
          <c:showLegendKey val="0"/>
          <c:showVal val="0"/>
          <c:showCatName val="0"/>
          <c:showSerName val="0"/>
          <c:showPercent val="0"/>
          <c:showBubbleSize val="0"/>
          <c:showLeaderLines val="0"/>
        </c:dLbls>
      </c:pie3DChart>
      <c:spPr>
        <a:effectLst>
          <a:softEdge rad="0"/>
        </a:effectLst>
      </c:spPr>
    </c:plotArea>
    <c:plotVisOnly val="1"/>
    <c:dispBlanksAs val="zero"/>
    <c:showDLblsOverMax val="0"/>
  </c:chart>
  <c:spPr>
    <a:solidFill>
      <a:schemeClr val="bg1"/>
    </a:solidFill>
    <a:ln w="25400">
      <a:solidFill>
        <a:srgbClr val="000000"/>
      </a:solidFill>
      <a:prstDash val="solid"/>
    </a:ln>
    <a:effectLst>
      <a:outerShdw dist="35921" dir="2700000" algn="br">
        <a:srgbClr val="000000"/>
      </a:outerShdw>
    </a:effectLst>
  </c:spPr>
  <c:txPr>
    <a:bodyPr/>
    <a:lstStyle/>
    <a:p>
      <a:pPr>
        <a:defRPr sz="1200" b="0" i="0" u="none" strike="noStrike" baseline="0">
          <a:solidFill>
            <a:srgbClr val="000000"/>
          </a:solidFill>
          <a:latin typeface="Arial"/>
          <a:ea typeface="Arial"/>
          <a:cs typeface="Arial"/>
        </a:defRPr>
      </a:pPr>
      <a:endParaRPr lang="es-ES"/>
    </a:p>
  </c:txPr>
  <c:printSettings>
    <c:headerFooter alignWithMargins="0"/>
    <c:pageMargins b="1" l="0.75000000000000167" r="0.75000000000000167" t="1" header="0" footer="0"/>
    <c:pageSetup paperSize="9" orientation="landscape" horizontalDpi="300" verticalDpi="300"/>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pPr>
            <a:r>
              <a:rPr lang="en-US"/>
              <a:t>GRÁFICO: Distribución de las Subvenciones del MAPA en el Sector Agrario, 
Industria Agroalimentaria y Desarrollo  Rural. Año 2025</a:t>
            </a:r>
          </a:p>
        </c:rich>
      </c:tx>
      <c:layout>
        <c:manualLayout>
          <c:xMode val="edge"/>
          <c:yMode val="edge"/>
          <c:x val="0.13829435333322188"/>
          <c:y val="2.0467831544911465E-2"/>
        </c:manualLayout>
      </c:layout>
      <c:overlay val="0"/>
    </c:title>
    <c:autoTitleDeleted val="0"/>
    <c:view3D>
      <c:rotX val="30"/>
      <c:rotY val="44"/>
      <c:rAngAx val="1"/>
    </c:view3D>
    <c:floor>
      <c:thickness val="0"/>
    </c:floor>
    <c:sideWall>
      <c:thickness val="0"/>
      <c:spPr>
        <a:solidFill>
          <a:schemeClr val="bg1"/>
        </a:solidFill>
        <a:ln w="25400">
          <a:noFill/>
        </a:ln>
      </c:spPr>
    </c:sideWall>
    <c:backWall>
      <c:thickness val="0"/>
      <c:spPr>
        <a:solidFill>
          <a:schemeClr val="bg1"/>
        </a:solidFill>
        <a:ln w="25400">
          <a:noFill/>
        </a:ln>
      </c:spPr>
    </c:backWall>
    <c:plotArea>
      <c:layout>
        <c:manualLayout>
          <c:layoutTarget val="inner"/>
          <c:xMode val="edge"/>
          <c:yMode val="edge"/>
          <c:x val="0.18830521980930728"/>
          <c:y val="0.2180841695252177"/>
          <c:w val="0.61492073045009499"/>
          <c:h val="0.67299151056971251"/>
        </c:manualLayout>
      </c:layout>
      <c:pie3DChart>
        <c:varyColors val="1"/>
        <c:ser>
          <c:idx val="0"/>
          <c:order val="0"/>
          <c:explosion val="26"/>
          <c:dPt>
            <c:idx val="0"/>
            <c:bubble3D val="0"/>
            <c:spPr>
              <a:solidFill>
                <a:srgbClr val="00B050"/>
              </a:solidFill>
            </c:spPr>
            <c:extLst>
              <c:ext xmlns:c16="http://schemas.microsoft.com/office/drawing/2014/chart" uri="{C3380CC4-5D6E-409C-BE32-E72D297353CC}">
                <c16:uniqueId val="{00000001-091C-430B-8028-3F3DCE7EFE3D}"/>
              </c:ext>
            </c:extLst>
          </c:dPt>
          <c:dPt>
            <c:idx val="1"/>
            <c:bubble3D val="0"/>
            <c:spPr>
              <a:solidFill>
                <a:srgbClr val="FFFF00"/>
              </a:solidFill>
            </c:spPr>
            <c:extLst>
              <c:ext xmlns:c16="http://schemas.microsoft.com/office/drawing/2014/chart" uri="{C3380CC4-5D6E-409C-BE32-E72D297353CC}">
                <c16:uniqueId val="{00000003-091C-430B-8028-3F3DCE7EFE3D}"/>
              </c:ext>
            </c:extLst>
          </c:dPt>
          <c:dPt>
            <c:idx val="2"/>
            <c:bubble3D val="0"/>
            <c:spPr>
              <a:solidFill>
                <a:srgbClr val="00B0F0"/>
              </a:solidFill>
            </c:spPr>
            <c:extLst>
              <c:ext xmlns:c16="http://schemas.microsoft.com/office/drawing/2014/chart" uri="{C3380CC4-5D6E-409C-BE32-E72D297353CC}">
                <c16:uniqueId val="{00000005-091C-430B-8028-3F3DCE7EFE3D}"/>
              </c:ext>
            </c:extLst>
          </c:dPt>
          <c:dPt>
            <c:idx val="3"/>
            <c:bubble3D val="0"/>
            <c:spPr>
              <a:solidFill>
                <a:schemeClr val="bg2">
                  <a:lumMod val="75000"/>
                </a:schemeClr>
              </a:solidFill>
            </c:spPr>
            <c:extLst>
              <c:ext xmlns:c16="http://schemas.microsoft.com/office/drawing/2014/chart" uri="{C3380CC4-5D6E-409C-BE32-E72D297353CC}">
                <c16:uniqueId val="{00000007-091C-430B-8028-3F3DCE7EFE3D}"/>
              </c:ext>
            </c:extLst>
          </c:dPt>
          <c:dPt>
            <c:idx val="4"/>
            <c:bubble3D val="0"/>
            <c:spPr>
              <a:solidFill>
                <a:srgbClr val="00CCFF"/>
              </a:solidFill>
              <a:ln w="12700">
                <a:solidFill>
                  <a:srgbClr val="000000"/>
                </a:solidFill>
                <a:prstDash val="solid"/>
              </a:ln>
            </c:spPr>
            <c:extLst>
              <c:ext xmlns:c16="http://schemas.microsoft.com/office/drawing/2014/chart" uri="{C3380CC4-5D6E-409C-BE32-E72D297353CC}">
                <c16:uniqueId val="{00000009-091C-430B-8028-3F3DCE7EFE3D}"/>
              </c:ext>
            </c:extLst>
          </c:dPt>
          <c:dLbls>
            <c:dLbl>
              <c:idx val="0"/>
              <c:layout>
                <c:manualLayout>
                  <c:x val="-4.9539985845719371E-3"/>
                  <c:y val="-9.199666364365823E-2"/>
                </c:manualLayout>
              </c:layout>
              <c:spPr>
                <a:xfrm>
                  <a:off x="6176411" y="1161242"/>
                  <a:ext cx="1527640" cy="569580"/>
                </a:xfrm>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noAutofit/>
                </a:bodyPr>
                <a:lstStyle/>
                <a:p>
                  <a:pPr>
                    <a:defRPr/>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61789"/>
                        <a:gd name="adj2" fmla="val 59998"/>
                      </a:avLst>
                    </a:prstGeom>
                  </c15:spPr>
                  <c15:layout>
                    <c:manualLayout>
                      <c:w val="0.15327203526310804"/>
                      <c:h val="0.14285849433624773"/>
                    </c:manualLayout>
                  </c15:layout>
                </c:ext>
                <c:ext xmlns:c16="http://schemas.microsoft.com/office/drawing/2014/chart" uri="{C3380CC4-5D6E-409C-BE32-E72D297353CC}">
                  <c16:uniqueId val="{00000001-091C-430B-8028-3F3DCE7EFE3D}"/>
                </c:ext>
              </c:extLst>
            </c:dLbl>
            <c:dLbl>
              <c:idx val="1"/>
              <c:layout>
                <c:manualLayout>
                  <c:x val="1.273885350318461E-2"/>
                  <c:y val="2.1505371141823819E-2"/>
                </c:manualLayout>
              </c:layout>
              <c:spPr>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spAutoFit/>
                </a:bodyPr>
                <a:lstStyle/>
                <a:p>
                  <a:pPr>
                    <a:defRPr/>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57662"/>
                        <a:gd name="adj2" fmla="val -100545"/>
                      </a:avLst>
                    </a:prstGeom>
                  </c15:spPr>
                </c:ext>
                <c:ext xmlns:c16="http://schemas.microsoft.com/office/drawing/2014/chart" uri="{C3380CC4-5D6E-409C-BE32-E72D297353CC}">
                  <c16:uniqueId val="{00000003-091C-430B-8028-3F3DCE7EFE3D}"/>
                </c:ext>
              </c:extLst>
            </c:dLbl>
            <c:dLbl>
              <c:idx val="2"/>
              <c:layout>
                <c:manualLayout>
                  <c:x val="-7.0770851095842318E-3"/>
                  <c:y val="-0.1853430372792827"/>
                </c:manualLayout>
              </c:layout>
              <c:spPr>
                <a:xfrm>
                  <a:off x="465174" y="714460"/>
                  <a:ext cx="1525397" cy="590555"/>
                </a:xfrm>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noAutofit/>
                </a:bodyPr>
                <a:lstStyle/>
                <a:p>
                  <a:pPr>
                    <a:defRPr/>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72860"/>
                        <a:gd name="adj2" fmla="val 90400"/>
                      </a:avLst>
                    </a:prstGeom>
                  </c15:spPr>
                  <c15:layout>
                    <c:manualLayout>
                      <c:w val="0.17000718859187186"/>
                      <c:h val="0.14285849433624773"/>
                    </c:manualLayout>
                  </c15:layout>
                </c:ext>
                <c:ext xmlns:c16="http://schemas.microsoft.com/office/drawing/2014/chart" uri="{C3380CC4-5D6E-409C-BE32-E72D297353CC}">
                  <c16:uniqueId val="{00000005-091C-430B-8028-3F3DCE7EFE3D}"/>
                </c:ext>
              </c:extLst>
            </c:dLbl>
            <c:spPr>
              <a:noFill/>
              <a:ln>
                <a:solidFill>
                  <a:sysClr val="windowText" lastClr="000000">
                    <a:lumMod val="65000"/>
                    <a:lumOff val="35000"/>
                  </a:sysClr>
                </a:solidFill>
              </a:ln>
              <a:effectLst/>
            </c:sp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c15:spPr>
              </c:ext>
            </c:extLst>
          </c:dLbls>
          <c:cat>
            <c:strRef>
              <c:extLst>
                <c:ext xmlns:c15="http://schemas.microsoft.com/office/drawing/2012/chart" uri="{02D57815-91ED-43cb-92C2-25804820EDAC}">
                  <c15:fullRef>
                    <c15:sqref>'10.4.2.1'!$B$7:$B$21</c15:sqref>
                  </c15:fullRef>
                </c:ext>
              </c:extLst>
              <c:f>('10.4.2.1'!$B$7,'10.4.2.1'!$B$15,'10.4.2.1'!$B$20)</c:f>
              <c:strCache>
                <c:ptCount val="3"/>
                <c:pt idx="0">
                  <c:v>Medidas de desarrollo rural</c:v>
                </c:pt>
                <c:pt idx="1">
                  <c:v>Seguros agrarios</c:v>
                </c:pt>
                <c:pt idx="2">
                  <c:v>Regulación de mercados agrarios</c:v>
                </c:pt>
              </c:strCache>
            </c:strRef>
          </c:cat>
          <c:val>
            <c:numRef>
              <c:extLst>
                <c:ext xmlns:c15="http://schemas.microsoft.com/office/drawing/2012/chart" uri="{02D57815-91ED-43cb-92C2-25804820EDAC}">
                  <c15:fullRef>
                    <c15:sqref>'10.4.2.1'!$H$7:$H$21</c15:sqref>
                  </c15:fullRef>
                </c:ext>
              </c:extLst>
              <c:f>('10.4.2.1'!$H$7,'10.4.2.1'!$H$15,'10.4.2.1'!$H$20)</c:f>
              <c:numCache>
                <c:formatCode>0.00%</c:formatCode>
                <c:ptCount val="3"/>
                <c:pt idx="0">
                  <c:v>0.2209970432600003</c:v>
                </c:pt>
                <c:pt idx="1">
                  <c:v>4.7422250293206389E-2</c:v>
                </c:pt>
                <c:pt idx="2">
                  <c:v>0.69895767312809975</c:v>
                </c:pt>
              </c:numCache>
            </c:numRef>
          </c:val>
          <c:extLst>
            <c:ext xmlns:c16="http://schemas.microsoft.com/office/drawing/2014/chart" uri="{C3380CC4-5D6E-409C-BE32-E72D297353CC}">
              <c16:uniqueId val="{0000000A-091C-430B-8028-3F3DCE7EFE3D}"/>
            </c:ext>
          </c:extLst>
        </c:ser>
        <c:dLbls>
          <c:showLegendKey val="0"/>
          <c:showVal val="0"/>
          <c:showCatName val="0"/>
          <c:showSerName val="0"/>
          <c:showPercent val="0"/>
          <c:showBubbleSize val="0"/>
          <c:showLeaderLines val="0"/>
        </c:dLbls>
      </c:pie3DChart>
      <c:spPr>
        <a:effectLst>
          <a:softEdge rad="0"/>
        </a:effectLst>
      </c:spPr>
    </c:plotArea>
    <c:plotVisOnly val="1"/>
    <c:dispBlanksAs val="gap"/>
    <c:showDLblsOverMax val="0"/>
  </c:chart>
  <c:spPr>
    <a:solidFill>
      <a:schemeClr val="bg1"/>
    </a:solidFill>
    <a:ln w="25400">
      <a:solidFill>
        <a:srgbClr val="000000"/>
      </a:solidFill>
      <a:prstDash val="solid"/>
    </a:ln>
    <a:effectLst>
      <a:outerShdw dist="35921" dir="2700000" algn="br">
        <a:srgbClr val="000000"/>
      </a:outerShdw>
    </a:effectLst>
  </c:spPr>
  <c:txPr>
    <a:bodyPr/>
    <a:lstStyle/>
    <a:p>
      <a:pPr>
        <a:defRPr sz="1200" b="0" i="0" u="none" strike="noStrike" baseline="0">
          <a:solidFill>
            <a:srgbClr val="000000"/>
          </a:solidFill>
          <a:latin typeface="Arial"/>
          <a:ea typeface="Arial"/>
          <a:cs typeface="Arial"/>
        </a:defRPr>
      </a:pPr>
      <a:endParaRPr lang="es-ES"/>
    </a:p>
  </c:txPr>
  <c:printSettings>
    <c:headerFooter alignWithMargins="0"/>
    <c:pageMargins b="1" l="0.75000000000000167" r="0.75000000000000167" t="1" header="0" footer="0"/>
    <c:pageSetup paperSize="9" orientation="landscape" horizontalDpi="300" verticalDpi="300"/>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pPr>
            <a:r>
              <a:rPr lang="en-US"/>
              <a:t>GRÁFICO: Distribución de las Subvenciones del MAPA
 en el Sector Pesquero. Año2025</a:t>
            </a:r>
          </a:p>
        </c:rich>
      </c:tx>
      <c:layout>
        <c:manualLayout>
          <c:xMode val="edge"/>
          <c:yMode val="edge"/>
          <c:x val="0.31190628791222386"/>
          <c:y val="2.3446253041839792E-2"/>
        </c:manualLayout>
      </c:layout>
      <c:overlay val="0"/>
    </c:title>
    <c:autoTitleDeleted val="0"/>
    <c:view3D>
      <c:rotX val="30"/>
      <c:hPercent val="100"/>
      <c:rotY val="40"/>
      <c:depthPercent val="100"/>
      <c:rAngAx val="0"/>
    </c:view3D>
    <c:floor>
      <c:thickness val="0"/>
    </c:floor>
    <c:sideWall>
      <c:thickness val="0"/>
      <c:spPr>
        <a:solidFill>
          <a:schemeClr val="bg1"/>
        </a:solidFill>
        <a:ln w="25400">
          <a:noFill/>
        </a:ln>
      </c:spPr>
    </c:sideWall>
    <c:backWall>
      <c:thickness val="0"/>
      <c:spPr>
        <a:solidFill>
          <a:schemeClr val="bg1"/>
        </a:solidFill>
        <a:ln w="25400">
          <a:noFill/>
        </a:ln>
      </c:spPr>
    </c:backWall>
    <c:plotArea>
      <c:layout>
        <c:manualLayout>
          <c:layoutTarget val="inner"/>
          <c:xMode val="edge"/>
          <c:yMode val="edge"/>
          <c:x val="0.20825206890436374"/>
          <c:y val="0.22218822647169104"/>
          <c:w val="0.60642816479784067"/>
          <c:h val="0.66421965631393054"/>
        </c:manualLayout>
      </c:layout>
      <c:pie3DChart>
        <c:varyColors val="1"/>
        <c:ser>
          <c:idx val="0"/>
          <c:order val="0"/>
          <c:explosion val="26"/>
          <c:dPt>
            <c:idx val="0"/>
            <c:bubble3D val="0"/>
            <c:explosion val="49"/>
            <c:spPr>
              <a:solidFill>
                <a:srgbClr val="00B0F0"/>
              </a:solidFill>
            </c:spPr>
            <c:extLst>
              <c:ext xmlns:c16="http://schemas.microsoft.com/office/drawing/2014/chart" uri="{C3380CC4-5D6E-409C-BE32-E72D297353CC}">
                <c16:uniqueId val="{00000001-9E40-4243-B028-07F3E917DE85}"/>
              </c:ext>
            </c:extLst>
          </c:dPt>
          <c:dPt>
            <c:idx val="13"/>
            <c:bubble3D val="0"/>
            <c:spPr>
              <a:solidFill>
                <a:schemeClr val="bg2">
                  <a:lumMod val="75000"/>
                </a:schemeClr>
              </a:solidFill>
            </c:spPr>
            <c:extLst>
              <c:ext xmlns:c16="http://schemas.microsoft.com/office/drawing/2014/chart" uri="{C3380CC4-5D6E-409C-BE32-E72D297353CC}">
                <c16:uniqueId val="{00000003-9E40-4243-B028-07F3E917DE85}"/>
              </c:ext>
            </c:extLst>
          </c:dPt>
          <c:dPt>
            <c:idx val="14"/>
            <c:bubble3D val="0"/>
            <c:spPr>
              <a:solidFill>
                <a:srgbClr val="00CCFF"/>
              </a:solidFill>
              <a:ln w="12700">
                <a:solidFill>
                  <a:srgbClr val="000000"/>
                </a:solidFill>
                <a:prstDash val="solid"/>
              </a:ln>
            </c:spPr>
            <c:extLst>
              <c:ext xmlns:c16="http://schemas.microsoft.com/office/drawing/2014/chart" uri="{C3380CC4-5D6E-409C-BE32-E72D297353CC}">
                <c16:uniqueId val="{00000005-9E40-4243-B028-07F3E917DE85}"/>
              </c:ext>
            </c:extLst>
          </c:dPt>
          <c:dLbls>
            <c:dLbl>
              <c:idx val="0"/>
              <c:layout>
                <c:manualLayout>
                  <c:x val="-0.13425147940339624"/>
                  <c:y val="-7.9840319361277445E-2"/>
                </c:manualLayout>
              </c:layout>
              <c:spPr>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spAutoFit/>
                </a:bodyPr>
                <a:lstStyle/>
                <a:p>
                  <a:pPr>
                    <a:defRPr/>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98875"/>
                        <a:gd name="adj2" fmla="val -46955"/>
                      </a:avLst>
                    </a:prstGeom>
                  </c15:spPr>
                </c:ext>
                <c:ext xmlns:c16="http://schemas.microsoft.com/office/drawing/2014/chart" uri="{C3380CC4-5D6E-409C-BE32-E72D297353CC}">
                  <c16:uniqueId val="{00000001-9E40-4243-B028-07F3E917DE85}"/>
                </c:ext>
              </c:extLst>
            </c:dLbl>
            <c:dLbl>
              <c:idx val="1"/>
              <c:layout>
                <c:manualLayout>
                  <c:x val="0.13710789385878755"/>
                  <c:y val="0.14770459081836326"/>
                </c:manualLayout>
              </c:layout>
              <c:spPr>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spAutoFit/>
                </a:bodyPr>
                <a:lstStyle/>
                <a:p>
                  <a:pPr>
                    <a:defRPr/>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25498"/>
                        <a:gd name="adj2" fmla="val -29571"/>
                      </a:avLst>
                    </a:prstGeom>
                  </c15:spPr>
                </c:ext>
                <c:ext xmlns:c16="http://schemas.microsoft.com/office/drawing/2014/chart" uri="{C3380CC4-5D6E-409C-BE32-E72D297353CC}">
                  <c16:uniqueId val="{00000007-440F-4E46-8332-AD23DB76BE70}"/>
                </c:ext>
              </c:extLst>
            </c:dLbl>
            <c:dLbl>
              <c:idx val="2"/>
              <c:layout>
                <c:manualLayout>
                  <c:x val="-0.50846347731124131"/>
                  <c:y val="0.17543448535998868"/>
                </c:manualLayout>
              </c:layout>
              <c:spPr>
                <a:xfrm>
                  <a:off x="690114" y="840896"/>
                  <a:ext cx="2163752" cy="628377"/>
                </a:xfrm>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noAutofit/>
                </a:bodyPr>
                <a:lstStyle/>
                <a:p>
                  <a:pPr>
                    <a:defRPr/>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43049"/>
                        <a:gd name="adj2" fmla="val -11865"/>
                      </a:avLst>
                    </a:prstGeom>
                  </c15:spPr>
                  <c15:layout>
                    <c:manualLayout>
                      <c:w val="0.24332962561740443"/>
                      <c:h val="0.19751929212441255"/>
                    </c:manualLayout>
                  </c15:layout>
                </c:ext>
                <c:ext xmlns:c16="http://schemas.microsoft.com/office/drawing/2014/chart" uri="{C3380CC4-5D6E-409C-BE32-E72D297353CC}">
                  <c16:uniqueId val="{00000006-9E40-4243-B028-07F3E917DE85}"/>
                </c:ext>
              </c:extLst>
            </c:dLbl>
            <c:dLbl>
              <c:idx val="3"/>
              <c:layout>
                <c:manualLayout>
                  <c:x val="0.11568478544335196"/>
                  <c:y val="0.29992581765602644"/>
                </c:manualLayout>
              </c:layout>
              <c:spPr>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spAutoFit/>
                </a:bodyPr>
                <a:lstStyle/>
                <a:p>
                  <a:pPr>
                    <a:defRPr/>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26096"/>
                        <a:gd name="adj2" fmla="val -119325"/>
                      </a:avLst>
                    </a:prstGeom>
                  </c15:spPr>
                </c:ext>
                <c:ext xmlns:c16="http://schemas.microsoft.com/office/drawing/2014/chart" uri="{C3380CC4-5D6E-409C-BE32-E72D297353CC}">
                  <c16:uniqueId val="{00000007-9E40-4243-B028-07F3E917DE85}"/>
                </c:ext>
              </c:extLst>
            </c:dLbl>
            <c:spPr>
              <a:noFill/>
              <a:ln>
                <a:solidFill>
                  <a:sysClr val="windowText" lastClr="000000">
                    <a:lumMod val="65000"/>
                    <a:lumOff val="35000"/>
                  </a:sysClr>
                </a:solidFill>
              </a:ln>
              <a:effectLst/>
            </c:sp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c15:spPr>
              </c:ext>
            </c:extLst>
          </c:dLbls>
          <c:cat>
            <c:strRef>
              <c:extLst>
                <c:ext xmlns:c15="http://schemas.microsoft.com/office/drawing/2012/chart" uri="{02D57815-91ED-43cb-92C2-25804820EDAC}">
                  <c15:fullRef>
                    <c15:sqref>'10.4.2.2'!$B$7:$B$12</c15:sqref>
                  </c15:fullRef>
                </c:ext>
              </c:extLst>
              <c:f>('10.4.2.2'!$B$7:$B$8,'10.4.2.2'!$B$11:$B$12)</c:f>
              <c:strCache>
                <c:ptCount val="4"/>
                <c:pt idx="0">
                  <c:v>Ayuda programas operativos de la Unión Europea </c:v>
                </c:pt>
                <c:pt idx="1">
                  <c:v>Acuicultura y Cultivos marinos</c:v>
                </c:pt>
                <c:pt idx="2">
                  <c:v>Apoyo Financiero de carácter extraordinario *</c:v>
                </c:pt>
                <c:pt idx="3">
                  <c:v>Otras transferencias</c:v>
                </c:pt>
              </c:strCache>
            </c:strRef>
          </c:cat>
          <c:val>
            <c:numRef>
              <c:extLst>
                <c:ext xmlns:c15="http://schemas.microsoft.com/office/drawing/2012/chart" uri="{02D57815-91ED-43cb-92C2-25804820EDAC}">
                  <c15:fullRef>
                    <c15:sqref>'10.4.2.2'!$H$7:$H$12</c15:sqref>
                  </c15:fullRef>
                </c:ext>
              </c:extLst>
              <c:f>('10.4.2.2'!$H$7:$H$8,'10.4.2.2'!$H$11:$H$12)</c:f>
              <c:numCache>
                <c:formatCode>0.00%</c:formatCode>
                <c:ptCount val="4"/>
                <c:pt idx="0">
                  <c:v>0.9469046953357837</c:v>
                </c:pt>
                <c:pt idx="1">
                  <c:v>1.1537173870603139E-2</c:v>
                </c:pt>
                <c:pt idx="2">
                  <c:v>1.1051973697034723E-2</c:v>
                </c:pt>
                <c:pt idx="3">
                  <c:v>2.8286154270879375E-2</c:v>
                </c:pt>
              </c:numCache>
            </c:numRef>
          </c:val>
          <c:extLst>
            <c:ext xmlns:c16="http://schemas.microsoft.com/office/drawing/2014/chart" uri="{C3380CC4-5D6E-409C-BE32-E72D297353CC}">
              <c16:uniqueId val="{00000008-9E40-4243-B028-07F3E917DE85}"/>
            </c:ext>
          </c:extLst>
        </c:ser>
        <c:dLbls>
          <c:showLegendKey val="0"/>
          <c:showVal val="0"/>
          <c:showCatName val="0"/>
          <c:showSerName val="0"/>
          <c:showPercent val="0"/>
          <c:showBubbleSize val="0"/>
          <c:showLeaderLines val="0"/>
        </c:dLbls>
      </c:pie3DChart>
    </c:plotArea>
    <c:plotVisOnly val="1"/>
    <c:dispBlanksAs val="zero"/>
    <c:showDLblsOverMax val="0"/>
  </c:chart>
  <c:spPr>
    <a:solidFill>
      <a:schemeClr val="bg1"/>
    </a:solidFill>
    <a:ln w="25400">
      <a:solidFill>
        <a:srgbClr val="000000"/>
      </a:solidFill>
      <a:prstDash val="solid"/>
    </a:ln>
    <a:effectLst>
      <a:outerShdw dist="35921" dir="2700000" algn="br">
        <a:srgbClr val="000000"/>
      </a:outerShdw>
    </a:effectLst>
  </c:spPr>
  <c:txPr>
    <a:bodyPr/>
    <a:lstStyle/>
    <a:p>
      <a:pPr>
        <a:defRPr sz="1200" b="0" i="0" u="none" strike="noStrike" baseline="0">
          <a:solidFill>
            <a:srgbClr val="000000"/>
          </a:solidFill>
          <a:latin typeface="Arial"/>
          <a:ea typeface="Arial"/>
          <a:cs typeface="Arial"/>
        </a:defRPr>
      </a:pPr>
      <a:endParaRPr lang="es-ES"/>
    </a:p>
  </c:txPr>
  <c:printSettings>
    <c:headerFooter alignWithMargins="0"/>
    <c:pageMargins b="1" l="0.75000000000000167" r="0.75000000000000167" t="1" header="0" footer="0"/>
    <c:pageSetup paperSize="9" orientation="landscape" horizontalDpi="300" verticalDpi="300"/>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pPr>
            <a:r>
              <a:rPr lang="en-US"/>
              <a:t>GRÁFICO: Distribución de las inversiones del MAPA en el Sector Agrario, 
Industria Agroalimentaria y Desarrollo Rural. Año 2025</a:t>
            </a:r>
          </a:p>
        </c:rich>
      </c:tx>
      <c:overlay val="0"/>
    </c:title>
    <c:autoTitleDeleted val="0"/>
    <c:view3D>
      <c:rotX val="30"/>
      <c:rotY val="180"/>
      <c:rAngAx val="1"/>
    </c:view3D>
    <c:floor>
      <c:thickness val="0"/>
    </c:floor>
    <c:sideWall>
      <c:thickness val="0"/>
      <c:spPr>
        <a:solidFill>
          <a:schemeClr val="bg1"/>
        </a:solidFill>
        <a:ln w="25400">
          <a:noFill/>
        </a:ln>
      </c:spPr>
    </c:sideWall>
    <c:backWall>
      <c:thickness val="0"/>
      <c:spPr>
        <a:solidFill>
          <a:schemeClr val="bg1"/>
        </a:solidFill>
        <a:ln w="25400">
          <a:noFill/>
        </a:ln>
      </c:spPr>
    </c:backWall>
    <c:plotArea>
      <c:layout>
        <c:manualLayout>
          <c:layoutTarget val="inner"/>
          <c:xMode val="edge"/>
          <c:yMode val="edge"/>
          <c:x val="0.24559169720398369"/>
          <c:y val="0.28829482729080846"/>
          <c:w val="0.52952591730257936"/>
          <c:h val="0.57922698903726133"/>
        </c:manualLayout>
      </c:layout>
      <c:pie3DChart>
        <c:varyColors val="1"/>
        <c:ser>
          <c:idx val="0"/>
          <c:order val="0"/>
          <c:explosion val="26"/>
          <c:dPt>
            <c:idx val="0"/>
            <c:bubble3D val="0"/>
            <c:spPr>
              <a:solidFill>
                <a:srgbClr val="00B050"/>
              </a:solidFill>
            </c:spPr>
            <c:extLst>
              <c:ext xmlns:c16="http://schemas.microsoft.com/office/drawing/2014/chart" uri="{C3380CC4-5D6E-409C-BE32-E72D297353CC}">
                <c16:uniqueId val="{00000001-94FF-4F60-9DC7-C13B5763422C}"/>
              </c:ext>
            </c:extLst>
          </c:dPt>
          <c:dPt>
            <c:idx val="1"/>
            <c:bubble3D val="0"/>
            <c:spPr>
              <a:solidFill>
                <a:srgbClr val="00B0F0"/>
              </a:solidFill>
            </c:spPr>
            <c:extLst>
              <c:ext xmlns:c16="http://schemas.microsoft.com/office/drawing/2014/chart" uri="{C3380CC4-5D6E-409C-BE32-E72D297353CC}">
                <c16:uniqueId val="{00000003-94FF-4F60-9DC7-C13B5763422C}"/>
              </c:ext>
            </c:extLst>
          </c:dPt>
          <c:dPt>
            <c:idx val="12"/>
            <c:bubble3D val="0"/>
            <c:spPr>
              <a:solidFill>
                <a:schemeClr val="bg2">
                  <a:lumMod val="75000"/>
                </a:schemeClr>
              </a:solidFill>
            </c:spPr>
            <c:extLst>
              <c:ext xmlns:c16="http://schemas.microsoft.com/office/drawing/2014/chart" uri="{C3380CC4-5D6E-409C-BE32-E72D297353CC}">
                <c16:uniqueId val="{00000007-94FF-4F60-9DC7-C13B5763422C}"/>
              </c:ext>
            </c:extLst>
          </c:dPt>
          <c:dPt>
            <c:idx val="13"/>
            <c:bubble3D val="0"/>
            <c:spPr>
              <a:solidFill>
                <a:srgbClr val="00CCFF"/>
              </a:solidFill>
              <a:ln w="12700">
                <a:solidFill>
                  <a:srgbClr val="000000"/>
                </a:solidFill>
                <a:prstDash val="solid"/>
              </a:ln>
            </c:spPr>
            <c:extLst>
              <c:ext xmlns:c16="http://schemas.microsoft.com/office/drawing/2014/chart" uri="{C3380CC4-5D6E-409C-BE32-E72D297353CC}">
                <c16:uniqueId val="{00000009-94FF-4F60-9DC7-C13B5763422C}"/>
              </c:ext>
            </c:extLst>
          </c:dPt>
          <c:dLbls>
            <c:dLbl>
              <c:idx val="0"/>
              <c:layout>
                <c:manualLayout>
                  <c:x val="-4.6109364125011529E-2"/>
                  <c:y val="-9.8571666099819086E-2"/>
                </c:manualLayout>
              </c:layout>
              <c:spPr>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spAutoFit/>
                </a:bodyPr>
                <a:lstStyle/>
                <a:p>
                  <a:pPr>
                    <a:defRPr/>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81839"/>
                        <a:gd name="adj2" fmla="val 68242"/>
                      </a:avLst>
                    </a:prstGeom>
                  </c15:spPr>
                </c:ext>
                <c:ext xmlns:c16="http://schemas.microsoft.com/office/drawing/2014/chart" uri="{C3380CC4-5D6E-409C-BE32-E72D297353CC}">
                  <c16:uniqueId val="{00000001-94FF-4F60-9DC7-C13B5763422C}"/>
                </c:ext>
              </c:extLst>
            </c:dLbl>
            <c:dLbl>
              <c:idx val="1"/>
              <c:layout>
                <c:manualLayout>
                  <c:x val="6.53177138800142E-2"/>
                  <c:y val="-0.15654442860418027"/>
                </c:manualLayout>
              </c:layout>
              <c:spPr>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spAutoFit/>
                </a:bodyPr>
                <a:lstStyle/>
                <a:p>
                  <a:pPr>
                    <a:defRPr/>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12288"/>
                        <a:gd name="adj2" fmla="val 100917"/>
                      </a:avLst>
                    </a:prstGeom>
                  </c15:spPr>
                </c:ext>
                <c:ext xmlns:c16="http://schemas.microsoft.com/office/drawing/2014/chart" uri="{C3380CC4-5D6E-409C-BE32-E72D297353CC}">
                  <c16:uniqueId val="{00000003-94FF-4F60-9DC7-C13B5763422C}"/>
                </c:ext>
              </c:extLst>
            </c:dLbl>
            <c:dLbl>
              <c:idx val="2"/>
              <c:layout>
                <c:manualLayout>
                  <c:x val="7.5257365992190267E-2"/>
                  <c:y val="-0.197583300351999"/>
                </c:manualLayout>
              </c:layout>
              <c:spPr>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spAutoFit/>
                </a:bodyPr>
                <a:lstStyle/>
                <a:p>
                  <a:pPr>
                    <a:defRPr/>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03711"/>
                        <a:gd name="adj2" fmla="val 84053"/>
                      </a:avLst>
                    </a:prstGeom>
                  </c15:spPr>
                </c:ext>
                <c:ext xmlns:c16="http://schemas.microsoft.com/office/drawing/2014/chart" uri="{C3380CC4-5D6E-409C-BE32-E72D297353CC}">
                  <c16:uniqueId val="{0000000A-94FF-4F60-9DC7-C13B5763422C}"/>
                </c:ext>
              </c:extLst>
            </c:dLbl>
            <c:dLbl>
              <c:idx val="3"/>
              <c:layout>
                <c:manualLayout>
                  <c:x val="0.12211572594959176"/>
                  <c:y val="-9.1366394099641313E-2"/>
                </c:manualLayout>
              </c:layout>
              <c:spPr>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spAutoFit/>
                </a:bodyPr>
                <a:lstStyle/>
                <a:p>
                  <a:pPr>
                    <a:defRPr/>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29650"/>
                        <a:gd name="adj2" fmla="val 5788"/>
                      </a:avLst>
                    </a:prstGeom>
                  </c15:spPr>
                </c:ext>
                <c:ext xmlns:c16="http://schemas.microsoft.com/office/drawing/2014/chart" uri="{C3380CC4-5D6E-409C-BE32-E72D297353CC}">
                  <c16:uniqueId val="{0000000C-94FF-4F60-9DC7-C13B5763422C}"/>
                </c:ext>
              </c:extLst>
            </c:dLbl>
            <c:dLbl>
              <c:idx val="4"/>
              <c:layout>
                <c:manualLayout>
                  <c:x val="0.11430605519358003"/>
                  <c:y val="-1.0538604519659635E-2"/>
                </c:manualLayout>
              </c:layout>
              <c:spPr>
                <a:xfrm>
                  <a:off x="6730170" y="3361071"/>
                  <a:ext cx="1963183" cy="734680"/>
                </a:xfrm>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noAutofit/>
                </a:bodyPr>
                <a:lstStyle/>
                <a:p>
                  <a:pPr>
                    <a:defRPr/>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96787"/>
                        <a:gd name="adj2" fmla="val -63987"/>
                      </a:avLst>
                    </a:prstGeom>
                  </c15:spPr>
                  <c15:layout>
                    <c:manualLayout>
                      <c:w val="0.21949781836375881"/>
                      <c:h val="0.14836839446538616"/>
                    </c:manualLayout>
                  </c15:layout>
                </c:ext>
                <c:ext xmlns:c16="http://schemas.microsoft.com/office/drawing/2014/chart" uri="{C3380CC4-5D6E-409C-BE32-E72D297353CC}">
                  <c16:uniqueId val="{0000000D-94FF-4F60-9DC7-C13B5763422C}"/>
                </c:ext>
              </c:extLst>
            </c:dLbl>
            <c:dLbl>
              <c:idx val="5"/>
              <c:layout>
                <c:manualLayout>
                  <c:x val="-0.36918707845225418"/>
                  <c:y val="-4.5120174541860687E-2"/>
                </c:manualLayout>
              </c:layout>
              <c:spPr>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spAutoFit/>
                </a:bodyPr>
                <a:lstStyle/>
                <a:p>
                  <a:pPr>
                    <a:defRPr/>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117320"/>
                        <a:gd name="adj2" fmla="val -93742"/>
                      </a:avLst>
                    </a:prstGeom>
                  </c15:spPr>
                </c:ext>
                <c:ext xmlns:c16="http://schemas.microsoft.com/office/drawing/2014/chart" uri="{C3380CC4-5D6E-409C-BE32-E72D297353CC}">
                  <c16:uniqueId val="{0000000E-94FF-4F60-9DC7-C13B5763422C}"/>
                </c:ext>
              </c:extLst>
            </c:dLbl>
            <c:spPr>
              <a:noFill/>
              <a:ln>
                <a:solidFill>
                  <a:sysClr val="windowText" lastClr="000000">
                    <a:lumMod val="65000"/>
                    <a:lumOff val="35000"/>
                  </a:sysClr>
                </a:solidFill>
              </a:ln>
              <a:effectLst/>
            </c:sp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c15:spPr>
              </c:ext>
            </c:extLst>
          </c:dLbls>
          <c:cat>
            <c:strRef>
              <c:extLst>
                <c:ext xmlns:c15="http://schemas.microsoft.com/office/drawing/2012/chart" uri="{02D57815-91ED-43cb-92C2-25804820EDAC}">
                  <c15:fullRef>
                    <c15:sqref>'10.4.3.1'!$B$7:$B$15</c15:sqref>
                  </c15:fullRef>
                </c:ext>
              </c:extLst>
              <c:f>('10.4.3.1'!$B$7:$B$9,'10.4.3.1'!$B$11:$B$13)</c:f>
              <c:strCache>
                <c:ptCount val="6"/>
                <c:pt idx="0">
                  <c:v>Infraestructura agraria y equipamiento rural</c:v>
                </c:pt>
                <c:pt idx="1">
                  <c:v>Plan Nacional de Regadíos</c:v>
                </c:pt>
                <c:pt idx="2">
                  <c:v>Sanidad de la Producción Agraria</c:v>
                </c:pt>
                <c:pt idx="3">
                  <c:v>Regulación de los mercados agrarios</c:v>
                </c:pt>
                <c:pt idx="4">
                  <c:v>Promoción agroalimentaria</c:v>
                </c:pt>
                <c:pt idx="5">
                  <c:v>Información estadística y red contable</c:v>
                </c:pt>
              </c:strCache>
            </c:strRef>
          </c:cat>
          <c:val>
            <c:numRef>
              <c:extLst>
                <c:ext xmlns:c15="http://schemas.microsoft.com/office/drawing/2012/chart" uri="{02D57815-91ED-43cb-92C2-25804820EDAC}">
                  <c15:fullRef>
                    <c15:sqref>'10.4.3.1'!$H$7:$H$15</c15:sqref>
                  </c15:fullRef>
                </c:ext>
              </c:extLst>
              <c:f>('10.4.3.1'!$H$7:$H$9,'10.4.3.1'!$H$11:$H$13)</c:f>
              <c:numCache>
                <c:formatCode>0.00%</c:formatCode>
                <c:ptCount val="6"/>
                <c:pt idx="0">
                  <c:v>0.6288184292469543</c:v>
                </c:pt>
                <c:pt idx="1">
                  <c:v>0.10323782960684981</c:v>
                </c:pt>
                <c:pt idx="2">
                  <c:v>7.6750323788867938E-2</c:v>
                </c:pt>
                <c:pt idx="3">
                  <c:v>3.2841227208004281E-2</c:v>
                </c:pt>
                <c:pt idx="4">
                  <c:v>5.3154666661092843E-2</c:v>
                </c:pt>
                <c:pt idx="5">
                  <c:v>4.7114793693137258E-2</c:v>
                </c:pt>
              </c:numCache>
            </c:numRef>
          </c:val>
          <c:extLst>
            <c:ext xmlns:c15="http://schemas.microsoft.com/office/drawing/2012/chart" uri="{02D57815-91ED-43cb-92C2-25804820EDAC}">
              <c15:categoryFilterExceptions>
                <c15:categoryFilterException>
                  <c15:sqref>'10.4.3.1'!$H$10</c15:sqref>
                  <c15:dLbl>
                    <c:idx val="2"/>
                    <c:layout>
                      <c:manualLayout>
                        <c:x val="7.0997515086971955E-2"/>
                        <c:y val="-3.8433102657121784E-2"/>
                      </c:manualLayout>
                    </c:layout>
                    <c:spPr>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spAutoFit/>
                      </a:bodyPr>
                      <a:lstStyle/>
                      <a:p>
                        <a:pPr>
                          <a:defRPr/>
                        </a:pPr>
                        <a:endParaRPr lang="es-ES"/>
                      </a:p>
                    </c:txPr>
                    <c:dLblPos val="bestFit"/>
                    <c:showLegendKey val="0"/>
                    <c:showVal val="0"/>
                    <c:showCatName val="1"/>
                    <c:showSerName val="0"/>
                    <c:showPercent val="1"/>
                    <c:showBubbleSize val="0"/>
                    <c:extLst>
                      <c:ext uri="{CE6537A1-D6FC-4f65-9D91-7224C49458BB}">
                        <c15:spPr xmlns:c15="http://schemas.microsoft.com/office/drawing/2012/chart">
                          <a:prstGeom prst="wedgeRectCallout">
                            <a:avLst>
                              <a:gd name="adj1" fmla="val -100332"/>
                              <a:gd name="adj2" fmla="val 115314"/>
                            </a:avLst>
                          </a:prstGeom>
                        </c15:spPr>
                      </c:ext>
                      <c:ext xmlns:c16="http://schemas.microsoft.com/office/drawing/2014/chart" uri="{C3380CC4-5D6E-409C-BE32-E72D297353CC}">
                        <c16:uniqueId val="{00000008-F666-4F51-9183-32FD8DC00BAC}"/>
                      </c:ext>
                    </c:extLst>
                  </c15:dLbl>
                </c15:categoryFilterException>
                <c15:categoryFilterException>
                  <c15:sqref>'10.4.3.1'!$H$14</c15:sqref>
                  <c15:dLbl>
                    <c:idx val="5"/>
                    <c:layout>
                      <c:manualLayout>
                        <c:x val="-9.9396521121760742E-3"/>
                        <c:y val="-2.2345108381833919E-3"/>
                      </c:manualLayout>
                    </c:layout>
                    <c:spPr>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spAutoFit/>
                      </a:bodyPr>
                      <a:lstStyle/>
                      <a:p>
                        <a:pPr>
                          <a:defRPr/>
                        </a:pPr>
                        <a:endParaRPr lang="es-ES"/>
                      </a:p>
                    </c:txPr>
                    <c:dLblPos val="bestFit"/>
                    <c:showLegendKey val="0"/>
                    <c:showVal val="0"/>
                    <c:showCatName val="1"/>
                    <c:showSerName val="0"/>
                    <c:showPercent val="1"/>
                    <c:showBubbleSize val="0"/>
                    <c:extLst>
                      <c:ext uri="{CE6537A1-D6FC-4f65-9D91-7224C49458BB}">
                        <c15:spPr xmlns:c15="http://schemas.microsoft.com/office/drawing/2012/chart">
                          <a:prstGeom prst="wedgeRectCallout">
                            <a:avLst>
                              <a:gd name="adj1" fmla="val -117603"/>
                              <a:gd name="adj2" fmla="val -168664"/>
                            </a:avLst>
                          </a:prstGeom>
                        </c15:spPr>
                      </c:ext>
                      <c:ext xmlns:c16="http://schemas.microsoft.com/office/drawing/2014/chart" uri="{C3380CC4-5D6E-409C-BE32-E72D297353CC}">
                        <c16:uniqueId val="{00000009-F666-4F51-9183-32FD8DC00BAC}"/>
                      </c:ext>
                    </c:extLst>
                  </c15:dLbl>
                </c15:categoryFilterException>
                <c15:categoryFilterException>
                  <c15:sqref>'10.4.3.1'!$H$15</c15:sqref>
                  <c15:spPr xmlns:c15="http://schemas.microsoft.com/office/drawing/2012/chart">
                    <a:solidFill>
                      <a:srgbClr val="FFFF00"/>
                    </a:solidFill>
                  </c15:spPr>
                  <c15:bubble3D val="0"/>
                  <c15:dLbl>
                    <c:idx val="5"/>
                    <c:layout>
                      <c:manualLayout>
                        <c:x val="-0.18104366347177853"/>
                        <c:y val="-9.302323310181812E-3"/>
                      </c:manualLayout>
                    </c:layout>
                    <c:spPr>
                      <a:xfrm>
                        <a:off x="2236405" y="3494890"/>
                        <a:ext cx="1998287" cy="446189"/>
                      </a:xfrm>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noAutofit/>
                      </a:bodyPr>
                      <a:lstStyle/>
                      <a:p>
                        <a:pPr>
                          <a:defRPr/>
                        </a:pPr>
                        <a:endParaRPr lang="es-ES"/>
                      </a:p>
                    </c:txPr>
                    <c:dLblPos val="bestFit"/>
                    <c:showLegendKey val="0"/>
                    <c:showVal val="0"/>
                    <c:showCatName val="1"/>
                    <c:showSerName val="0"/>
                    <c:showPercent val="1"/>
                    <c:showBubbleSize val="0"/>
                    <c:extLst>
                      <c:ext uri="{CE6537A1-D6FC-4f65-9D91-7224C49458BB}">
                        <c15:spPr xmlns:c15="http://schemas.microsoft.com/office/drawing/2012/chart">
                          <a:prstGeom prst="wedgeRectCallout">
                            <a:avLst>
                              <a:gd name="adj1" fmla="val 67137"/>
                              <a:gd name="adj2" fmla="val -111054"/>
                            </a:avLst>
                          </a:prstGeom>
                        </c15:spPr>
                        <c15:layout>
                          <c:manualLayout>
                            <c:w val="0.22342269516629909"/>
                            <c:h val="0.10893957226820018"/>
                          </c:manualLayout>
                        </c15:layout>
                      </c:ext>
                      <c:ext xmlns:c16="http://schemas.microsoft.com/office/drawing/2014/chart" uri="{C3380CC4-5D6E-409C-BE32-E72D297353CC}">
                        <c16:uniqueId val="{0000000B-F666-4F51-9183-32FD8DC00BAC}"/>
                      </c:ext>
                    </c:extLst>
                  </c15:dLbl>
                </c15:categoryFilterException>
              </c15:categoryFilterExceptions>
            </c:ext>
            <c:ext xmlns:c16="http://schemas.microsoft.com/office/drawing/2014/chart" uri="{C3380CC4-5D6E-409C-BE32-E72D297353CC}">
              <c16:uniqueId val="{00000010-94FF-4F60-9DC7-C13B5763422C}"/>
            </c:ext>
          </c:extLst>
        </c:ser>
        <c:dLbls>
          <c:showLegendKey val="0"/>
          <c:showVal val="0"/>
          <c:showCatName val="0"/>
          <c:showSerName val="0"/>
          <c:showPercent val="0"/>
          <c:showBubbleSize val="0"/>
          <c:showLeaderLines val="0"/>
        </c:dLbls>
      </c:pie3DChart>
    </c:plotArea>
    <c:plotVisOnly val="1"/>
    <c:dispBlanksAs val="zero"/>
    <c:showDLblsOverMax val="0"/>
  </c:chart>
  <c:spPr>
    <a:solidFill>
      <a:schemeClr val="bg1"/>
    </a:solidFill>
    <a:ln w="25400">
      <a:solidFill>
        <a:srgbClr val="000000"/>
      </a:solidFill>
      <a:prstDash val="solid"/>
    </a:ln>
    <a:effectLst>
      <a:outerShdw dist="35921" dir="2700000" algn="br">
        <a:srgbClr val="000000"/>
      </a:outerShdw>
    </a:effectLst>
  </c:spPr>
  <c:txPr>
    <a:bodyPr/>
    <a:lstStyle/>
    <a:p>
      <a:pPr>
        <a:defRPr sz="1200" b="0" i="0" u="none" strike="noStrike" baseline="0">
          <a:solidFill>
            <a:srgbClr val="000000"/>
          </a:solidFill>
          <a:latin typeface="Arial"/>
          <a:ea typeface="Arial"/>
          <a:cs typeface="Arial"/>
        </a:defRPr>
      </a:pPr>
      <a:endParaRPr lang="es-ES"/>
    </a:p>
  </c:txPr>
  <c:printSettings>
    <c:headerFooter alignWithMargins="0"/>
    <c:pageMargins b="1" l="0.75000000000000167" r="0.75000000000000167" t="1" header="0" footer="0"/>
    <c:pageSetup paperSize="9" orientation="landscape" horizontalDpi="300" verticalDpi="300"/>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a:pPr>
            <a:r>
              <a:rPr lang="en-US"/>
              <a:t>GRÁFICO: Distribución de las inversiones del MAPA
 en el Sector Pesquero. Año 2025</a:t>
            </a:r>
          </a:p>
        </c:rich>
      </c:tx>
      <c:layout>
        <c:manualLayout>
          <c:xMode val="edge"/>
          <c:yMode val="edge"/>
          <c:x val="0.27892497190897436"/>
          <c:y val="2.9307816302299741E-2"/>
        </c:manualLayout>
      </c:layout>
      <c:overlay val="0"/>
    </c:title>
    <c:autoTitleDeleted val="0"/>
    <c:view3D>
      <c:rotX val="30"/>
      <c:rotY val="140"/>
      <c:rAngAx val="1"/>
    </c:view3D>
    <c:floor>
      <c:thickness val="0"/>
    </c:floor>
    <c:sideWall>
      <c:thickness val="0"/>
      <c:spPr>
        <a:solidFill>
          <a:schemeClr val="bg1"/>
        </a:solidFill>
        <a:ln w="25400">
          <a:noFill/>
        </a:ln>
      </c:spPr>
    </c:sideWall>
    <c:backWall>
      <c:thickness val="0"/>
      <c:spPr>
        <a:solidFill>
          <a:schemeClr val="bg1"/>
        </a:solidFill>
        <a:ln w="25400">
          <a:noFill/>
        </a:ln>
      </c:spPr>
    </c:backWall>
    <c:plotArea>
      <c:layout>
        <c:manualLayout>
          <c:layoutTarget val="inner"/>
          <c:xMode val="edge"/>
          <c:yMode val="edge"/>
          <c:x val="0.25150154738120423"/>
          <c:y val="0.28826193333054922"/>
          <c:w val="0.52952591730257936"/>
          <c:h val="0.57922698903726133"/>
        </c:manualLayout>
      </c:layout>
      <c:pie3DChart>
        <c:varyColors val="1"/>
        <c:ser>
          <c:idx val="0"/>
          <c:order val="0"/>
          <c:explosion val="23"/>
          <c:dPt>
            <c:idx val="0"/>
            <c:bubble3D val="0"/>
            <c:spPr>
              <a:solidFill>
                <a:srgbClr val="00B050"/>
              </a:solidFill>
            </c:spPr>
            <c:extLst>
              <c:ext xmlns:c16="http://schemas.microsoft.com/office/drawing/2014/chart" uri="{C3380CC4-5D6E-409C-BE32-E72D297353CC}">
                <c16:uniqueId val="{00000001-2850-4BE2-92D6-F8C9CDFEE574}"/>
              </c:ext>
            </c:extLst>
          </c:dPt>
          <c:dPt>
            <c:idx val="1"/>
            <c:bubble3D val="0"/>
            <c:spPr>
              <a:solidFill>
                <a:srgbClr val="00B0F0"/>
              </a:solidFill>
            </c:spPr>
            <c:extLst>
              <c:ext xmlns:c16="http://schemas.microsoft.com/office/drawing/2014/chart" uri="{C3380CC4-5D6E-409C-BE32-E72D297353CC}">
                <c16:uniqueId val="{00000003-2850-4BE2-92D6-F8C9CDFEE574}"/>
              </c:ext>
            </c:extLst>
          </c:dPt>
          <c:dPt>
            <c:idx val="15"/>
            <c:bubble3D val="0"/>
            <c:spPr>
              <a:solidFill>
                <a:schemeClr val="bg2">
                  <a:lumMod val="75000"/>
                </a:schemeClr>
              </a:solidFill>
            </c:spPr>
            <c:extLst>
              <c:ext xmlns:c16="http://schemas.microsoft.com/office/drawing/2014/chart" uri="{C3380CC4-5D6E-409C-BE32-E72D297353CC}">
                <c16:uniqueId val="{00000005-2850-4BE2-92D6-F8C9CDFEE574}"/>
              </c:ext>
            </c:extLst>
          </c:dPt>
          <c:dPt>
            <c:idx val="16"/>
            <c:bubble3D val="0"/>
            <c:spPr>
              <a:solidFill>
                <a:srgbClr val="00CCFF"/>
              </a:solidFill>
              <a:ln w="12700">
                <a:solidFill>
                  <a:srgbClr val="000000"/>
                </a:solidFill>
                <a:prstDash val="solid"/>
              </a:ln>
            </c:spPr>
            <c:extLst>
              <c:ext xmlns:c16="http://schemas.microsoft.com/office/drawing/2014/chart" uri="{C3380CC4-5D6E-409C-BE32-E72D297353CC}">
                <c16:uniqueId val="{00000007-2850-4BE2-92D6-F8C9CDFEE574}"/>
              </c:ext>
            </c:extLst>
          </c:dPt>
          <c:dLbls>
            <c:dLbl>
              <c:idx val="0"/>
              <c:layout>
                <c:manualLayout>
                  <c:x val="-1.9189765458422176E-2"/>
                  <c:y val="2.6573542432552565E-2"/>
                </c:manualLayout>
              </c:layout>
              <c:spPr>
                <a:xfrm>
                  <a:off x="5106990" y="3596294"/>
                  <a:ext cx="1894887" cy="434033"/>
                </a:xfrm>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noAutofit/>
                </a:bodyPr>
                <a:lstStyle/>
                <a:p>
                  <a:pPr>
                    <a:defRPr/>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31100"/>
                        <a:gd name="adj2" fmla="val -94177"/>
                      </a:avLst>
                    </a:prstGeom>
                  </c15:spPr>
                  <c15:layout>
                    <c:manualLayout>
                      <c:w val="0.2120877054547286"/>
                      <c:h val="0.10621869787840235"/>
                    </c:manualLayout>
                  </c15:layout>
                </c:ext>
                <c:ext xmlns:c16="http://schemas.microsoft.com/office/drawing/2014/chart" uri="{C3380CC4-5D6E-409C-BE32-E72D297353CC}">
                  <c16:uniqueId val="{00000001-2850-4BE2-92D6-F8C9CDFEE574}"/>
                </c:ext>
              </c:extLst>
            </c:dLbl>
            <c:dLbl>
              <c:idx val="1"/>
              <c:layout>
                <c:manualLayout>
                  <c:x val="-3.5674495911891611E-2"/>
                  <c:y val="7.3680339916542326E-2"/>
                </c:manualLayout>
              </c:layout>
              <c:spPr>
                <a:xfrm>
                  <a:off x="241432" y="1521612"/>
                  <a:ext cx="2080469" cy="1071046"/>
                </a:xfrm>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noAutofit/>
                </a:bodyPr>
                <a:lstStyle/>
                <a:p>
                  <a:pPr>
                    <a:defRPr/>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64872"/>
                        <a:gd name="adj2" fmla="val -10391"/>
                      </a:avLst>
                    </a:prstGeom>
                  </c15:spPr>
                  <c15:layout>
                    <c:manualLayout>
                      <c:w val="0.23285921349383565"/>
                      <c:h val="0.26211154253337915"/>
                    </c:manualLayout>
                  </c15:layout>
                </c:ext>
                <c:ext xmlns:c16="http://schemas.microsoft.com/office/drawing/2014/chart" uri="{C3380CC4-5D6E-409C-BE32-E72D297353CC}">
                  <c16:uniqueId val="{00000003-2850-4BE2-92D6-F8C9CDFEE574}"/>
                </c:ext>
              </c:extLst>
            </c:dLbl>
            <c:dLbl>
              <c:idx val="2"/>
              <c:layout>
                <c:manualLayout>
                  <c:x val="9.950248756218906E-2"/>
                  <c:y val="-1.1561768732321707E-2"/>
                </c:manualLayout>
              </c:layout>
              <c:spPr>
                <a:xfrm>
                  <a:off x="6299070" y="648302"/>
                  <a:ext cx="2242204" cy="578592"/>
                </a:xfrm>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noAutofit/>
                </a:bodyPr>
                <a:lstStyle/>
                <a:p>
                  <a:pPr>
                    <a:defRPr/>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92109"/>
                        <a:gd name="adj2" fmla="val 56121"/>
                      </a:avLst>
                    </a:prstGeom>
                  </c15:spPr>
                  <c15:layout>
                    <c:manualLayout>
                      <c:w val="0.25096161487276775"/>
                      <c:h val="0.14159576749005129"/>
                    </c:manualLayout>
                  </c15:layout>
                </c:ext>
                <c:ext xmlns:c16="http://schemas.microsoft.com/office/drawing/2014/chart" uri="{C3380CC4-5D6E-409C-BE32-E72D297353CC}">
                  <c16:uniqueId val="{00000008-2850-4BE2-92D6-F8C9CDFEE574}"/>
                </c:ext>
              </c:extLst>
            </c:dLbl>
            <c:dLbl>
              <c:idx val="3"/>
              <c:layout>
                <c:manualLayout>
                  <c:x val="3.4115138592750428E-2"/>
                  <c:y val="5.3664922106608885E-2"/>
                </c:manualLayout>
              </c:layout>
              <c:spPr>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spAutoFit/>
                </a:bodyPr>
                <a:lstStyle/>
                <a:p>
                  <a:pPr>
                    <a:defRPr/>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71677"/>
                        <a:gd name="adj2" fmla="val -27734"/>
                      </a:avLst>
                    </a:prstGeom>
                  </c15:spPr>
                </c:ext>
                <c:ext xmlns:c16="http://schemas.microsoft.com/office/drawing/2014/chart" uri="{C3380CC4-5D6E-409C-BE32-E72D297353CC}">
                  <c16:uniqueId val="{00000009-2850-4BE2-92D6-F8C9CDFEE574}"/>
                </c:ext>
              </c:extLst>
            </c:dLbl>
            <c:dLbl>
              <c:idx val="4"/>
              <c:layout>
                <c:manualLayout>
                  <c:x val="5.3180106218066028E-2"/>
                  <c:y val="-3.8466912990128298E-2"/>
                </c:manualLayout>
              </c:layout>
              <c:spPr>
                <a:xfrm>
                  <a:off x="6775364" y="2816471"/>
                  <a:ext cx="1947488" cy="434033"/>
                </a:xfrm>
                <a:noFill/>
                <a:ln w="9525" cap="flat" cmpd="sng" algn="ctr">
                  <a:solidFill>
                    <a:sysClr val="windowText" lastClr="000000">
                      <a:lumMod val="65000"/>
                      <a:lumOff val="3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wrap="square" lIns="38100" tIns="19050" rIns="38100" bIns="19050" anchor="ctr">
                  <a:noAutofit/>
                </a:bodyPr>
                <a:lstStyle/>
                <a:p>
                  <a:pPr>
                    <a:defRPr/>
                  </a:pPr>
                  <a:endParaRPr lang="es-ES"/>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gd name="adj1" fmla="val -73246"/>
                        <a:gd name="adj2" fmla="val -25443"/>
                      </a:avLst>
                    </a:prstGeom>
                  </c15:spPr>
                  <c15:layout>
                    <c:manualLayout>
                      <c:w val="0.2179751411670556"/>
                      <c:h val="0.10621869787840235"/>
                    </c:manualLayout>
                  </c15:layout>
                </c:ext>
                <c:ext xmlns:c16="http://schemas.microsoft.com/office/drawing/2014/chart" uri="{C3380CC4-5D6E-409C-BE32-E72D297353CC}">
                  <c16:uniqueId val="{0000000A-2850-4BE2-92D6-F8C9CDFEE574}"/>
                </c:ext>
              </c:extLst>
            </c:dLbl>
            <c:spPr>
              <a:noFill/>
              <a:ln>
                <a:solidFill>
                  <a:sysClr val="windowText" lastClr="000000">
                    <a:lumMod val="65000"/>
                    <a:lumOff val="35000"/>
                  </a:sysClr>
                </a:solidFill>
              </a:ln>
              <a:effectLst/>
            </c:sp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c15:spPr>
              </c:ext>
            </c:extLst>
          </c:dLbls>
          <c:cat>
            <c:strRef>
              <c:f>'10.4.3.2'!$B$7:$B$11</c:f>
              <c:strCache>
                <c:ptCount val="5"/>
                <c:pt idx="0">
                  <c:v>Zonas marinas pesqueras</c:v>
                </c:pt>
                <c:pt idx="1">
                  <c:v>Adquisición y mantenimiento de medios de control e investigación</c:v>
                </c:pt>
                <c:pt idx="2">
                  <c:v>Sistemas de gestión, estudios y asistencia técnica</c:v>
                </c:pt>
                <c:pt idx="3">
                  <c:v>Orientación al consumo de productos de la pesca</c:v>
                </c:pt>
                <c:pt idx="4">
                  <c:v>Otras inversiones (pesca)</c:v>
                </c:pt>
              </c:strCache>
            </c:strRef>
          </c:cat>
          <c:val>
            <c:numRef>
              <c:f>'10.4.3.2'!$H$7:$H$11</c:f>
              <c:numCache>
                <c:formatCode>0.00%</c:formatCode>
                <c:ptCount val="5"/>
                <c:pt idx="0">
                  <c:v>0.13745038113533489</c:v>
                </c:pt>
                <c:pt idx="1">
                  <c:v>0.51030941455276935</c:v>
                </c:pt>
                <c:pt idx="2">
                  <c:v>7.307981910710426E-2</c:v>
                </c:pt>
                <c:pt idx="3">
                  <c:v>0.24187676333007901</c:v>
                </c:pt>
                <c:pt idx="4">
                  <c:v>3.7283621874712305E-2</c:v>
                </c:pt>
              </c:numCache>
            </c:numRef>
          </c:val>
          <c:extLst>
            <c:ext xmlns:c16="http://schemas.microsoft.com/office/drawing/2014/chart" uri="{C3380CC4-5D6E-409C-BE32-E72D297353CC}">
              <c16:uniqueId val="{0000000B-2850-4BE2-92D6-F8C9CDFEE574}"/>
            </c:ext>
          </c:extLst>
        </c:ser>
        <c:dLbls>
          <c:showLegendKey val="0"/>
          <c:showVal val="0"/>
          <c:showCatName val="0"/>
          <c:showSerName val="0"/>
          <c:showPercent val="0"/>
          <c:showBubbleSize val="0"/>
          <c:showLeaderLines val="0"/>
        </c:dLbls>
      </c:pie3DChart>
    </c:plotArea>
    <c:plotVisOnly val="1"/>
    <c:dispBlanksAs val="zero"/>
    <c:showDLblsOverMax val="0"/>
  </c:chart>
  <c:spPr>
    <a:solidFill>
      <a:schemeClr val="bg1"/>
    </a:solidFill>
    <a:ln w="25400">
      <a:solidFill>
        <a:srgbClr val="000000"/>
      </a:solidFill>
      <a:prstDash val="solid"/>
    </a:ln>
    <a:effectLst>
      <a:outerShdw dist="35921" dir="2700000" algn="br">
        <a:srgbClr val="000000"/>
      </a:outerShdw>
    </a:effectLst>
  </c:spPr>
  <c:txPr>
    <a:bodyPr/>
    <a:lstStyle/>
    <a:p>
      <a:pPr>
        <a:defRPr sz="1200" b="0" i="0" u="none" strike="noStrike" baseline="0">
          <a:solidFill>
            <a:srgbClr val="000000"/>
          </a:solidFill>
          <a:latin typeface="Arial"/>
          <a:ea typeface="Arial"/>
          <a:cs typeface="Arial"/>
        </a:defRPr>
      </a:pPr>
      <a:endParaRPr lang="es-ES"/>
    </a:p>
  </c:txPr>
  <c:printSettings>
    <c:headerFooter alignWithMargins="0"/>
    <c:pageMargins b="1" l="0.75000000000000167" r="0.75000000000000167" t="1" header="0" footer="0"/>
    <c:pageSetup paperSize="9" orientation="landscape" horizontalDpi="300" verticalDpi="300"/>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21.xml"/><Relationship Id="rId1" Type="http://schemas.openxmlformats.org/officeDocument/2006/relationships/chart" Target="../charts/chart20.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8.xml"/></Relationships>
</file>

<file path=xl/drawings/drawing1.xml><?xml version="1.0" encoding="utf-8"?>
<xdr:wsDr xmlns:xdr="http://schemas.openxmlformats.org/drawingml/2006/spreadsheetDrawing" xmlns:a="http://schemas.openxmlformats.org/drawingml/2006/main">
  <xdr:twoCellAnchor editAs="oneCell">
    <xdr:from>
      <xdr:col>0</xdr:col>
      <xdr:colOff>177801</xdr:colOff>
      <xdr:row>28</xdr:row>
      <xdr:rowOff>0</xdr:rowOff>
    </xdr:from>
    <xdr:to>
      <xdr:col>6</xdr:col>
      <xdr:colOff>0</xdr:colOff>
      <xdr:row>54</xdr:row>
      <xdr:rowOff>76200</xdr:rowOff>
    </xdr:to>
    <xdr:graphicFrame macro="">
      <xdr:nvGraphicFramePr>
        <xdr:cNvPr id="3" name="Chart 1">
          <a:extLst>
            <a:ext uri="{FF2B5EF4-FFF2-40B4-BE49-F238E27FC236}">
              <a16:creationId xmlns:a16="http://schemas.microsoft.com/office/drawing/2014/main" id="{00000000-0008-0000-0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22</xdr:row>
      <xdr:rowOff>0</xdr:rowOff>
    </xdr:from>
    <xdr:to>
      <xdr:col>8</xdr:col>
      <xdr:colOff>12700</xdr:colOff>
      <xdr:row>56</xdr:row>
      <xdr:rowOff>146050</xdr:rowOff>
    </xdr:to>
    <xdr:graphicFrame macro="">
      <xdr:nvGraphicFramePr>
        <xdr:cNvPr id="3" name="Chart 1">
          <a:extLst>
            <a:ext uri="{FF2B5EF4-FFF2-40B4-BE49-F238E27FC236}">
              <a16:creationId xmlns:a16="http://schemas.microsoft.com/office/drawing/2014/main" id="{00000000-0008-0000-1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25</xdr:row>
      <xdr:rowOff>0</xdr:rowOff>
    </xdr:from>
    <xdr:to>
      <xdr:col>6</xdr:col>
      <xdr:colOff>104775</xdr:colOff>
      <xdr:row>61</xdr:row>
      <xdr:rowOff>76200</xdr:rowOff>
    </xdr:to>
    <xdr:graphicFrame macro="">
      <xdr:nvGraphicFramePr>
        <xdr:cNvPr id="2" name="Chart 1">
          <a:extLst>
            <a:ext uri="{FF2B5EF4-FFF2-40B4-BE49-F238E27FC236}">
              <a16:creationId xmlns:a16="http://schemas.microsoft.com/office/drawing/2014/main" i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23</xdr:row>
      <xdr:rowOff>0</xdr:rowOff>
    </xdr:from>
    <xdr:to>
      <xdr:col>6</xdr:col>
      <xdr:colOff>0</xdr:colOff>
      <xdr:row>48</xdr:row>
      <xdr:rowOff>161925</xdr:rowOff>
    </xdr:to>
    <xdr:graphicFrame macro="">
      <xdr:nvGraphicFramePr>
        <xdr:cNvPr id="2" name="Chart 1">
          <a:extLst>
            <a:ext uri="{FF2B5EF4-FFF2-40B4-BE49-F238E27FC236}">
              <a16:creationId xmlns:a16="http://schemas.microsoft.com/office/drawing/2014/main" id="{00000000-0008-0000-1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25</xdr:row>
      <xdr:rowOff>38100</xdr:rowOff>
    </xdr:from>
    <xdr:to>
      <xdr:col>6</xdr:col>
      <xdr:colOff>66675</xdr:colOff>
      <xdr:row>62</xdr:row>
      <xdr:rowOff>19050</xdr:rowOff>
    </xdr:to>
    <xdr:graphicFrame macro="">
      <xdr:nvGraphicFramePr>
        <xdr:cNvPr id="2" name="Chart 1">
          <a:extLst>
            <a:ext uri="{FF2B5EF4-FFF2-40B4-BE49-F238E27FC236}">
              <a16:creationId xmlns:a16="http://schemas.microsoft.com/office/drawing/2014/main" id="{00000000-0008-0000-1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26035</xdr:colOff>
      <xdr:row>26</xdr:row>
      <xdr:rowOff>38100</xdr:rowOff>
    </xdr:from>
    <xdr:to>
      <xdr:col>12</xdr:col>
      <xdr:colOff>1022985</xdr:colOff>
      <xdr:row>52</xdr:row>
      <xdr:rowOff>106045</xdr:rowOff>
    </xdr:to>
    <xdr:graphicFrame macro="">
      <xdr:nvGraphicFramePr>
        <xdr:cNvPr id="2" name="Chart 1">
          <a:extLst>
            <a:ext uri="{FF2B5EF4-FFF2-40B4-BE49-F238E27FC236}">
              <a16:creationId xmlns:a16="http://schemas.microsoft.com/office/drawing/2014/main" id="{00000000-0008-0000-1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25</xdr:row>
      <xdr:rowOff>71755</xdr:rowOff>
    </xdr:from>
    <xdr:to>
      <xdr:col>13</xdr:col>
      <xdr:colOff>66675</xdr:colOff>
      <xdr:row>52</xdr:row>
      <xdr:rowOff>158750</xdr:rowOff>
    </xdr:to>
    <xdr:graphicFrame macro="">
      <xdr:nvGraphicFramePr>
        <xdr:cNvPr id="2" name="Chart 1">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24</xdr:row>
      <xdr:rowOff>142875</xdr:rowOff>
    </xdr:from>
    <xdr:to>
      <xdr:col>12</xdr:col>
      <xdr:colOff>876300</xdr:colOff>
      <xdr:row>51</xdr:row>
      <xdr:rowOff>28575</xdr:rowOff>
    </xdr:to>
    <xdr:graphicFrame macro="">
      <xdr:nvGraphicFramePr>
        <xdr:cNvPr id="2" name="Chart 1">
          <a:extLst>
            <a:ext uri="{FF2B5EF4-FFF2-40B4-BE49-F238E27FC236}">
              <a16:creationId xmlns:a16="http://schemas.microsoft.com/office/drawing/2014/main" i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23</xdr:row>
      <xdr:rowOff>22225</xdr:rowOff>
    </xdr:from>
    <xdr:to>
      <xdr:col>8</xdr:col>
      <xdr:colOff>0</xdr:colOff>
      <xdr:row>47</xdr:row>
      <xdr:rowOff>22225</xdr:rowOff>
    </xdr:to>
    <xdr:graphicFrame macro="">
      <xdr:nvGraphicFramePr>
        <xdr:cNvPr id="2" name="Chart 1">
          <a:extLst>
            <a:ext uri="{FF2B5EF4-FFF2-40B4-BE49-F238E27FC236}">
              <a16:creationId xmlns:a16="http://schemas.microsoft.com/office/drawing/2014/main" i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23</xdr:row>
      <xdr:rowOff>0</xdr:rowOff>
    </xdr:from>
    <xdr:to>
      <xdr:col>8</xdr:col>
      <xdr:colOff>1181100</xdr:colOff>
      <xdr:row>48</xdr:row>
      <xdr:rowOff>114300</xdr:rowOff>
    </xdr:to>
    <xdr:graphicFrame macro="">
      <xdr:nvGraphicFramePr>
        <xdr:cNvPr id="2" name="Chart 1">
          <a:extLst>
            <a:ext uri="{FF2B5EF4-FFF2-40B4-BE49-F238E27FC236}">
              <a16:creationId xmlns:a16="http://schemas.microsoft.com/office/drawing/2014/main" i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66674</xdr:colOff>
      <xdr:row>25</xdr:row>
      <xdr:rowOff>0</xdr:rowOff>
    </xdr:from>
    <xdr:to>
      <xdr:col>5</xdr:col>
      <xdr:colOff>1431924</xdr:colOff>
      <xdr:row>50</xdr:row>
      <xdr:rowOff>9525</xdr:rowOff>
    </xdr:to>
    <xdr:graphicFrame macro="">
      <xdr:nvGraphicFramePr>
        <xdr:cNvPr id="2" name="Chart 1">
          <a:extLst>
            <a:ext uri="{FF2B5EF4-FFF2-40B4-BE49-F238E27FC236}">
              <a16:creationId xmlns:a16="http://schemas.microsoft.com/office/drawing/2014/main" id="{00000000-0008-0000-2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391991</xdr:colOff>
      <xdr:row>32</xdr:row>
      <xdr:rowOff>137747</xdr:rowOff>
    </xdr:from>
    <xdr:to>
      <xdr:col>16</xdr:col>
      <xdr:colOff>721391</xdr:colOff>
      <xdr:row>58</xdr:row>
      <xdr:rowOff>32972</xdr:rowOff>
    </xdr:to>
    <xdr:graphicFrame macro="">
      <xdr:nvGraphicFramePr>
        <xdr:cNvPr id="2" name="Chart 1">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391990</xdr:colOff>
      <xdr:row>60</xdr:row>
      <xdr:rowOff>66675</xdr:rowOff>
    </xdr:from>
    <xdr:to>
      <xdr:col>16</xdr:col>
      <xdr:colOff>721390</xdr:colOff>
      <xdr:row>87</xdr:row>
      <xdr:rowOff>66675</xdr:rowOff>
    </xdr:to>
    <xdr:graphicFrame macro="">
      <xdr:nvGraphicFramePr>
        <xdr:cNvPr id="3" name="Chart 2">
          <a:extLst>
            <a:ext uri="{FF2B5EF4-FFF2-40B4-BE49-F238E27FC236}">
              <a16:creationId xmlns:a16="http://schemas.microsoft.com/office/drawing/2014/main" id="{00000000-0008-0000-2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315790</xdr:colOff>
      <xdr:row>32</xdr:row>
      <xdr:rowOff>126756</xdr:rowOff>
    </xdr:from>
    <xdr:to>
      <xdr:col>17</xdr:col>
      <xdr:colOff>665</xdr:colOff>
      <xdr:row>58</xdr:row>
      <xdr:rowOff>145806</xdr:rowOff>
    </xdr:to>
    <xdr:graphicFrame macro="">
      <xdr:nvGraphicFramePr>
        <xdr:cNvPr id="2" name="Chart 1">
          <a:extLst>
            <a:ext uri="{FF2B5EF4-FFF2-40B4-BE49-F238E27FC236}">
              <a16:creationId xmlns:a16="http://schemas.microsoft.com/office/drawing/2014/main" i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315789</xdr:colOff>
      <xdr:row>61</xdr:row>
      <xdr:rowOff>84992</xdr:rowOff>
    </xdr:from>
    <xdr:to>
      <xdr:col>17</xdr:col>
      <xdr:colOff>664</xdr:colOff>
      <xdr:row>88</xdr:row>
      <xdr:rowOff>65942</xdr:rowOff>
    </xdr:to>
    <xdr:graphicFrame macro="">
      <xdr:nvGraphicFramePr>
        <xdr:cNvPr id="3" name="Chart 2">
          <a:extLst>
            <a:ext uri="{FF2B5EF4-FFF2-40B4-BE49-F238E27FC236}">
              <a16:creationId xmlns:a16="http://schemas.microsoft.com/office/drawing/2014/main" id="{00000000-0008-0000-2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142874</xdr:colOff>
      <xdr:row>24</xdr:row>
      <xdr:rowOff>123825</xdr:rowOff>
    </xdr:from>
    <xdr:to>
      <xdr:col>5</xdr:col>
      <xdr:colOff>1374</xdr:colOff>
      <xdr:row>50</xdr:row>
      <xdr:rowOff>66675</xdr:rowOff>
    </xdr:to>
    <xdr:graphicFrame macro="">
      <xdr:nvGraphicFramePr>
        <xdr:cNvPr id="2" name="Chart 1">
          <a:extLst>
            <a:ext uri="{FF2B5EF4-FFF2-40B4-BE49-F238E27FC236}">
              <a16:creationId xmlns:a16="http://schemas.microsoft.com/office/drawing/2014/main" id="{00000000-0008-0000-2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142875</xdr:colOff>
      <xdr:row>51</xdr:row>
      <xdr:rowOff>85725</xdr:rowOff>
    </xdr:from>
    <xdr:to>
      <xdr:col>5</xdr:col>
      <xdr:colOff>1375</xdr:colOff>
      <xdr:row>76</xdr:row>
      <xdr:rowOff>104775</xdr:rowOff>
    </xdr:to>
    <xdr:graphicFrame macro="">
      <xdr:nvGraphicFramePr>
        <xdr:cNvPr id="3" name="Chart 2">
          <a:extLst>
            <a:ext uri="{FF2B5EF4-FFF2-40B4-BE49-F238E27FC236}">
              <a16:creationId xmlns:a16="http://schemas.microsoft.com/office/drawing/2014/main" id="{00000000-0008-0000-2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219075</xdr:colOff>
      <xdr:row>31</xdr:row>
      <xdr:rowOff>123825</xdr:rowOff>
    </xdr:from>
    <xdr:to>
      <xdr:col>10</xdr:col>
      <xdr:colOff>241056</xdr:colOff>
      <xdr:row>52</xdr:row>
      <xdr:rowOff>123824</xdr:rowOff>
    </xdr:to>
    <xdr:graphicFrame macro="">
      <xdr:nvGraphicFramePr>
        <xdr:cNvPr id="2" name="1 Gráfico">
          <a:extLst>
            <a:ext uri="{FF2B5EF4-FFF2-40B4-BE49-F238E27FC236}">
              <a16:creationId xmlns:a16="http://schemas.microsoft.com/office/drawing/2014/main" id="{69FFAD66-70D0-4667-BA3D-D9C548A690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228600</xdr:colOff>
      <xdr:row>55</xdr:row>
      <xdr:rowOff>9524</xdr:rowOff>
    </xdr:from>
    <xdr:to>
      <xdr:col>10</xdr:col>
      <xdr:colOff>231531</xdr:colOff>
      <xdr:row>75</xdr:row>
      <xdr:rowOff>57150</xdr:rowOff>
    </xdr:to>
    <xdr:graphicFrame macro="">
      <xdr:nvGraphicFramePr>
        <xdr:cNvPr id="3" name="1 Gráfico">
          <a:extLst>
            <a:ext uri="{FF2B5EF4-FFF2-40B4-BE49-F238E27FC236}">
              <a16:creationId xmlns:a16="http://schemas.microsoft.com/office/drawing/2014/main" id="{CD1CB024-31B2-4A91-8EA5-F6B1E01174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1130300</xdr:colOff>
      <xdr:row>34</xdr:row>
      <xdr:rowOff>139700</xdr:rowOff>
    </xdr:from>
    <xdr:to>
      <xdr:col>11</xdr:col>
      <xdr:colOff>152400</xdr:colOff>
      <xdr:row>61</xdr:row>
      <xdr:rowOff>101600</xdr:rowOff>
    </xdr:to>
    <xdr:graphicFrame macro="">
      <xdr:nvGraphicFramePr>
        <xdr:cNvPr id="2" name="Gráfico 1">
          <a:extLst>
            <a:ext uri="{FF2B5EF4-FFF2-40B4-BE49-F238E27FC236}">
              <a16:creationId xmlns:a16="http://schemas.microsoft.com/office/drawing/2014/main" id="{0F0E7743-EDAA-46CE-B6FC-26C1B2F80A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1117600</xdr:colOff>
      <xdr:row>62</xdr:row>
      <xdr:rowOff>111125</xdr:rowOff>
    </xdr:from>
    <xdr:to>
      <xdr:col>11</xdr:col>
      <xdr:colOff>177800</xdr:colOff>
      <xdr:row>87</xdr:row>
      <xdr:rowOff>123825</xdr:rowOff>
    </xdr:to>
    <xdr:graphicFrame macro="">
      <xdr:nvGraphicFramePr>
        <xdr:cNvPr id="3" name="Gráfico 2">
          <a:extLst>
            <a:ext uri="{FF2B5EF4-FFF2-40B4-BE49-F238E27FC236}">
              <a16:creationId xmlns:a16="http://schemas.microsoft.com/office/drawing/2014/main" id="{530C6CF2-83C3-425F-8A0D-12ABC84163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1612900</xdr:colOff>
      <xdr:row>35</xdr:row>
      <xdr:rowOff>25400</xdr:rowOff>
    </xdr:from>
    <xdr:to>
      <xdr:col>10</xdr:col>
      <xdr:colOff>63500</xdr:colOff>
      <xdr:row>61</xdr:row>
      <xdr:rowOff>152400</xdr:rowOff>
    </xdr:to>
    <xdr:graphicFrame macro="">
      <xdr:nvGraphicFramePr>
        <xdr:cNvPr id="2" name="Gráfico 1">
          <a:extLst>
            <a:ext uri="{FF2B5EF4-FFF2-40B4-BE49-F238E27FC236}">
              <a16:creationId xmlns:a16="http://schemas.microsoft.com/office/drawing/2014/main" id="{1170DDA5-AF2E-4A32-ADC7-8BA2F799B5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1460500</xdr:colOff>
      <xdr:row>63</xdr:row>
      <xdr:rowOff>127000</xdr:rowOff>
    </xdr:from>
    <xdr:to>
      <xdr:col>10</xdr:col>
      <xdr:colOff>6350</xdr:colOff>
      <xdr:row>88</xdr:row>
      <xdr:rowOff>139700</xdr:rowOff>
    </xdr:to>
    <xdr:graphicFrame macro="">
      <xdr:nvGraphicFramePr>
        <xdr:cNvPr id="3" name="Gráfico 2">
          <a:extLst>
            <a:ext uri="{FF2B5EF4-FFF2-40B4-BE49-F238E27FC236}">
              <a16:creationId xmlns:a16="http://schemas.microsoft.com/office/drawing/2014/main" id="{4BF70266-07C2-43BC-96E4-B36316179D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16</xdr:row>
      <xdr:rowOff>9526</xdr:rowOff>
    </xdr:from>
    <xdr:to>
      <xdr:col>11</xdr:col>
      <xdr:colOff>57150</xdr:colOff>
      <xdr:row>37</xdr:row>
      <xdr:rowOff>9525</xdr:rowOff>
    </xdr:to>
    <xdr:graphicFrame macro="">
      <xdr:nvGraphicFramePr>
        <xdr:cNvPr id="2" name="Chart 1">
          <a:extLst>
            <a:ext uri="{FF2B5EF4-FFF2-40B4-BE49-F238E27FC236}">
              <a16:creationId xmlns:a16="http://schemas.microsoft.com/office/drawing/2014/main" id="{6BEFDFCE-404D-4D7A-892F-D8AE9FF7E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19050</xdr:colOff>
      <xdr:row>25</xdr:row>
      <xdr:rowOff>47624</xdr:rowOff>
    </xdr:from>
    <xdr:to>
      <xdr:col>11</xdr:col>
      <xdr:colOff>704850</xdr:colOff>
      <xdr:row>46</xdr:row>
      <xdr:rowOff>180975</xdr:rowOff>
    </xdr:to>
    <xdr:graphicFrame macro="">
      <xdr:nvGraphicFramePr>
        <xdr:cNvPr id="2" name="Chart 1">
          <a:extLst>
            <a:ext uri="{FF2B5EF4-FFF2-40B4-BE49-F238E27FC236}">
              <a16:creationId xmlns:a16="http://schemas.microsoft.com/office/drawing/2014/main" id="{17C80DB7-5158-4AF5-BB6B-0A5499DBBD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4084</xdr:colOff>
      <xdr:row>16</xdr:row>
      <xdr:rowOff>0</xdr:rowOff>
    </xdr:from>
    <xdr:to>
      <xdr:col>12</xdr:col>
      <xdr:colOff>276226</xdr:colOff>
      <xdr:row>32</xdr:row>
      <xdr:rowOff>133350</xdr:rowOff>
    </xdr:to>
    <xdr:graphicFrame macro="">
      <xdr:nvGraphicFramePr>
        <xdr:cNvPr id="2" name="Chart 1">
          <a:extLst>
            <a:ext uri="{FF2B5EF4-FFF2-40B4-BE49-F238E27FC236}">
              <a16:creationId xmlns:a16="http://schemas.microsoft.com/office/drawing/2014/main" id="{21D96CDF-CD6D-4ACC-A9CE-03F22123D2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0.7468</cdr:x>
      <cdr:y>0.12749</cdr:y>
    </cdr:from>
    <cdr:to>
      <cdr:x>0.83455</cdr:x>
      <cdr:y>0.33851</cdr:y>
    </cdr:to>
    <cdr:sp macro="" textlink="">
      <cdr:nvSpPr>
        <cdr:cNvPr id="2" name="CuadroTexto 1">
          <a:extLst xmlns:a="http://schemas.openxmlformats.org/drawingml/2006/main">
            <a:ext uri="{FF2B5EF4-FFF2-40B4-BE49-F238E27FC236}">
              <a16:creationId xmlns:a16="http://schemas.microsoft.com/office/drawing/2014/main" id="{191CB758-89F8-44E6-D445-6DEFA519546E}"/>
            </a:ext>
          </a:extLst>
        </cdr:cNvPr>
        <cdr:cNvSpPr txBox="1"/>
      </cdr:nvSpPr>
      <cdr:spPr>
        <a:xfrm xmlns:a="http://schemas.openxmlformats.org/drawingml/2006/main">
          <a:off x="7781925" y="552451"/>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ES" sz="1100"/>
        </a:p>
      </cdr:txBody>
    </cdr:sp>
  </cdr:relSizeAnchor>
</c:userShapes>
</file>

<file path=xl/drawings/drawing22.xml><?xml version="1.0" encoding="utf-8"?>
<xdr:wsDr xmlns:xdr="http://schemas.openxmlformats.org/drawingml/2006/spreadsheetDrawing" xmlns:a="http://schemas.openxmlformats.org/drawingml/2006/main">
  <xdr:twoCellAnchor editAs="oneCell">
    <xdr:from>
      <xdr:col>1</xdr:col>
      <xdr:colOff>9526</xdr:colOff>
      <xdr:row>18</xdr:row>
      <xdr:rowOff>9525</xdr:rowOff>
    </xdr:from>
    <xdr:to>
      <xdr:col>12</xdr:col>
      <xdr:colOff>352426</xdr:colOff>
      <xdr:row>39</xdr:row>
      <xdr:rowOff>104776</xdr:rowOff>
    </xdr:to>
    <xdr:graphicFrame macro="">
      <xdr:nvGraphicFramePr>
        <xdr:cNvPr id="2" name="Chart 1">
          <a:extLst>
            <a:ext uri="{FF2B5EF4-FFF2-40B4-BE49-F238E27FC236}">
              <a16:creationId xmlns:a16="http://schemas.microsoft.com/office/drawing/2014/main" id="{29E1EBC1-84D5-49C8-856B-C038CC1F7C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0.7468</cdr:x>
      <cdr:y>0.12749</cdr:y>
    </cdr:from>
    <cdr:to>
      <cdr:x>0.83455</cdr:x>
      <cdr:y>0.33851</cdr:y>
    </cdr:to>
    <cdr:sp macro="" textlink="">
      <cdr:nvSpPr>
        <cdr:cNvPr id="2" name="CuadroTexto 1">
          <a:extLst xmlns:a="http://schemas.openxmlformats.org/drawingml/2006/main">
            <a:ext uri="{FF2B5EF4-FFF2-40B4-BE49-F238E27FC236}">
              <a16:creationId xmlns:a16="http://schemas.microsoft.com/office/drawing/2014/main" id="{191CB758-89F8-44E6-D445-6DEFA519546E}"/>
            </a:ext>
          </a:extLst>
        </cdr:cNvPr>
        <cdr:cNvSpPr txBox="1"/>
      </cdr:nvSpPr>
      <cdr:spPr>
        <a:xfrm xmlns:a="http://schemas.openxmlformats.org/drawingml/2006/main">
          <a:off x="7781925" y="552451"/>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ES" sz="1100"/>
        </a:p>
      </cdr:txBody>
    </cdr:sp>
  </cdr:relSizeAnchor>
</c:userShapes>
</file>

<file path=xl/drawings/drawing24.xml><?xml version="1.0" encoding="utf-8"?>
<xdr:wsDr xmlns:xdr="http://schemas.openxmlformats.org/drawingml/2006/spreadsheetDrawing" xmlns:a="http://schemas.openxmlformats.org/drawingml/2006/main">
  <xdr:twoCellAnchor editAs="oneCell">
    <xdr:from>
      <xdr:col>1</xdr:col>
      <xdr:colOff>9525</xdr:colOff>
      <xdr:row>14</xdr:row>
      <xdr:rowOff>9524</xdr:rowOff>
    </xdr:from>
    <xdr:to>
      <xdr:col>12</xdr:col>
      <xdr:colOff>581025</xdr:colOff>
      <xdr:row>35</xdr:row>
      <xdr:rowOff>95250</xdr:rowOff>
    </xdr:to>
    <xdr:graphicFrame macro="">
      <xdr:nvGraphicFramePr>
        <xdr:cNvPr id="2" name="Chart 1">
          <a:extLst>
            <a:ext uri="{FF2B5EF4-FFF2-40B4-BE49-F238E27FC236}">
              <a16:creationId xmlns:a16="http://schemas.microsoft.com/office/drawing/2014/main" id="{0357ED57-8F64-4A14-950A-8C0226075C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0.7468</cdr:x>
      <cdr:y>0.12749</cdr:y>
    </cdr:from>
    <cdr:to>
      <cdr:x>0.83455</cdr:x>
      <cdr:y>0.33851</cdr:y>
    </cdr:to>
    <cdr:sp macro="" textlink="">
      <cdr:nvSpPr>
        <cdr:cNvPr id="2" name="CuadroTexto 1">
          <a:extLst xmlns:a="http://schemas.openxmlformats.org/drawingml/2006/main">
            <a:ext uri="{FF2B5EF4-FFF2-40B4-BE49-F238E27FC236}">
              <a16:creationId xmlns:a16="http://schemas.microsoft.com/office/drawing/2014/main" id="{191CB758-89F8-44E6-D445-6DEFA519546E}"/>
            </a:ext>
          </a:extLst>
        </cdr:cNvPr>
        <cdr:cNvSpPr txBox="1"/>
      </cdr:nvSpPr>
      <cdr:spPr>
        <a:xfrm xmlns:a="http://schemas.openxmlformats.org/drawingml/2006/main">
          <a:off x="7781925" y="552451"/>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s-ES" sz="1100"/>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S:\Documents%20and%20Settings\jgarcial\Mis%20documentos\AEMARM008\capitulos%20terminados%202008\Mis%20documentos\Aea2000definitivo\AEA2000\EXCEL\Bases\A01cap1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garcial\AEA2002\Mis%20documentos\Aea2000definitivo\AEA2000\EXCEL\Bases\A01cap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Documents%20and%20Settings\jgarcial\Mis%20documentos\AEMARM008\capitulos%20terminados%202008\Anuario%202001\AEA2000\EXCEL_CAPS\serihist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Mis%20documentos\Anuario\anuario(02)p\Arlleg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Jgarcial\AEA2002\Anuario%202001\AEA2000\EXCEL_CAPS\internacional\faostat%20agricola\faoagricola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Documents%20and%20Settings\jgarcial\Mis%20documentos\AEMARM008\capitulos%20terminados%202008\Anuario%202001\AEA2000\EXCEL_CAPS\internacional\faostat%20agricola\faoagricola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Documents%20and%20Settings\jgarcial\Mis%20documentos\AEMARM008\capitulos%20terminados%202008\ANUA98\ANUA98\A98cap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garcial\AEA2002\ANUA98\ANUA98\A98cap2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elaboraanu2005\Anuario%202001\AEA2000\EXCEL_CAPS\A01cap1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Documents%20and%20Settings\jgarcial\Mis%20documentos\AEMARM008\capitulos%20terminados%202008\Anuario%202001\AEA2000\EXCEL_CAPS\A01cap1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garcial\AEA2002\Anuario%202001\AEA2000\EXCEL_CAPS\A01cap1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Documents%20and%20Settings\jgarcial\Mis%20documentos\AEMARM008\capitulos%20terminados%202008\ANUA98\ANUA98\A98CAP1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Jgarcial\AEA2002\ANUA98\ANUA98\A98CAP1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SGEA%202007-2008%20PRECIOESTAD\ANUARIO\Anuario%20Formulas\AEA05_C03%20f.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Documents%20and%20Settings\jgarcial\Mis%20documentos\AEMARM008\capitulos%20terminados%202008\AEA2003-C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sheetData sheetId="17" refreshError="1"/>
      <sheetData sheetId="18" refreshError="1"/>
      <sheetData sheetId="19"/>
      <sheetData sheetId="20" refreshError="1"/>
      <sheetData sheetId="21" refreshError="1"/>
      <sheetData sheetId="22" refreshError="1"/>
      <sheetData sheetId="23"/>
      <sheetData sheetId="24" refreshError="1"/>
      <sheetData sheetId="25">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26" refreshError="1"/>
      <sheetData sheetId="27" refreshError="1"/>
      <sheetData sheetId="28"/>
      <sheetData sheetId="29" refreshError="1"/>
      <sheetData sheetId="30" refreshError="1"/>
      <sheetData sheetId="3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sheetData sheetId="17" refreshError="1"/>
      <sheetData sheetId="18" refreshError="1"/>
      <sheetData sheetId="19"/>
      <sheetData sheetId="20" refreshError="1"/>
      <sheetData sheetId="21" refreshError="1"/>
      <sheetData sheetId="22" refreshError="1"/>
      <sheetData sheetId="23"/>
      <sheetData sheetId="24" refreshError="1"/>
      <sheetData sheetId="25">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26" refreshError="1"/>
      <sheetData sheetId="27" refreshError="1"/>
      <sheetData sheetId="28"/>
      <sheetData sheetId="29" refreshError="1"/>
      <sheetData sheetId="30" refreshError="1"/>
      <sheetData sheetId="3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ADE1"/>
      <sheetName val="GANADE10"/>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lleg01"/>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78"/>
      <sheetName val="p83"/>
      <sheetName val="p86"/>
      <sheetName val="p94"/>
      <sheetName val="p99"/>
      <sheetName val="p105"/>
      <sheetName val="p110"/>
      <sheetName val="p115"/>
      <sheetName val="p118"/>
      <sheetName val="p122"/>
      <sheetName val="p126"/>
      <sheetName val="p140"/>
      <sheetName val="p147"/>
      <sheetName val="p152"/>
      <sheetName val="p159"/>
      <sheetName val="p162"/>
      <sheetName val="p231"/>
      <sheetName val="p246"/>
      <sheetName val="p276"/>
      <sheetName val="p297"/>
      <sheetName val="p337"/>
      <sheetName val="p352"/>
      <sheetName val="p360"/>
      <sheetName val="p370"/>
      <sheetName val="p1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78"/>
      <sheetName val="p83"/>
      <sheetName val="p86"/>
      <sheetName val="p94"/>
      <sheetName val="p99"/>
      <sheetName val="p105"/>
      <sheetName val="p110"/>
      <sheetName val="p115"/>
      <sheetName val="p118"/>
      <sheetName val="p122"/>
      <sheetName val="p126"/>
      <sheetName val="p140"/>
      <sheetName val="p147"/>
      <sheetName val="p152"/>
      <sheetName val="p159"/>
      <sheetName val="p162"/>
      <sheetName val="p231"/>
      <sheetName val="p246"/>
      <sheetName val="p276"/>
      <sheetName val="p297"/>
      <sheetName val="p337"/>
      <sheetName val="p352"/>
      <sheetName val="p360"/>
      <sheetName val="p370"/>
      <sheetName val="p1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NE1"/>
      <sheetName val="CARNE2"/>
      <sheetName val="CARNE3"/>
      <sheetName val="CARNE4"/>
      <sheetName val="CARNE5"/>
      <sheetName val="CARNE6"/>
      <sheetName val="CARNE7"/>
      <sheetName val="CARNE8"/>
      <sheetName val="CARNE9"/>
      <sheetName val="CARNE10"/>
      <sheetName val="CARNE11"/>
      <sheetName val="CARNE12"/>
      <sheetName val="CARNE13"/>
      <sheetName val="CARNE14"/>
      <sheetName val="CARNE15"/>
      <sheetName val="CARNE16"/>
      <sheetName val="CARNE17"/>
      <sheetName val="CARNE18"/>
      <sheetName val="CARNE19"/>
      <sheetName val="CARNE20"/>
      <sheetName val="CARNE21"/>
      <sheetName val="CARNE22"/>
      <sheetName val="CARNE23"/>
      <sheetName val="CARNE24"/>
      <sheetName val="CARNE26"/>
      <sheetName val="CARNE27"/>
      <sheetName val="CARNE28"/>
    </sheetNames>
    <sheetDataSet>
      <sheetData sheetId="0">
        <row r="44">
          <cell r="B44" t="str">
            <v>|</v>
          </cell>
        </row>
      </sheetData>
      <sheetData sheetId="1" refreshError="1"/>
      <sheetData sheetId="2" refreshError="1"/>
      <sheetData sheetId="3" refreshError="1"/>
      <sheetData sheetId="4" refreshError="1"/>
      <sheetData sheetId="5" refreshError="1"/>
      <sheetData sheetId="6">
        <row r="11">
          <cell r="G11" t="str">
            <v>Vacas</v>
          </cell>
        </row>
        <row r="12">
          <cell r="G12" t="str">
            <v>-</v>
          </cell>
        </row>
        <row r="13">
          <cell r="G13">
            <v>42433</v>
          </cell>
        </row>
        <row r="14">
          <cell r="G14">
            <v>19336</v>
          </cell>
        </row>
        <row r="15">
          <cell r="G15">
            <v>25589</v>
          </cell>
        </row>
        <row r="16">
          <cell r="G16">
            <v>5496</v>
          </cell>
        </row>
        <row r="17">
          <cell r="G17">
            <v>92854</v>
          </cell>
        </row>
        <row r="19">
          <cell r="G19">
            <v>13998</v>
          </cell>
        </row>
        <row r="21">
          <cell r="G21">
            <v>29121</v>
          </cell>
        </row>
        <row r="23">
          <cell r="G23">
            <v>3889</v>
          </cell>
        </row>
        <row r="24">
          <cell r="G24">
            <v>7992</v>
          </cell>
        </row>
        <row r="25">
          <cell r="G25">
            <v>20936</v>
          </cell>
        </row>
        <row r="26">
          <cell r="G26">
            <v>32817</v>
          </cell>
        </row>
        <row r="28">
          <cell r="G28">
            <v>3236</v>
          </cell>
        </row>
        <row r="30">
          <cell r="G30">
            <v>1911</v>
          </cell>
        </row>
        <row r="32">
          <cell r="G32">
            <v>464</v>
          </cell>
        </row>
        <row r="33">
          <cell r="G33">
            <v>1286</v>
          </cell>
        </row>
        <row r="34">
          <cell r="G34">
            <v>134</v>
          </cell>
        </row>
        <row r="35">
          <cell r="G35">
            <v>1884</v>
          </cell>
        </row>
        <row r="37">
          <cell r="G37">
            <v>11684</v>
          </cell>
        </row>
        <row r="38">
          <cell r="G38">
            <v>6986</v>
          </cell>
        </row>
        <row r="39">
          <cell r="G39">
            <v>4754</v>
          </cell>
        </row>
        <row r="40">
          <cell r="G40">
            <v>44</v>
          </cell>
        </row>
        <row r="41">
          <cell r="G41">
            <v>23468</v>
          </cell>
        </row>
        <row r="43">
          <cell r="G43">
            <v>4358</v>
          </cell>
        </row>
        <row r="45">
          <cell r="G45">
            <v>932</v>
          </cell>
        </row>
        <row r="46">
          <cell r="G46">
            <v>21500</v>
          </cell>
        </row>
        <row r="47">
          <cell r="G47">
            <v>16130</v>
          </cell>
        </row>
        <row r="48">
          <cell r="G48">
            <v>6343</v>
          </cell>
        </row>
        <row r="49">
          <cell r="G49">
            <v>35900</v>
          </cell>
        </row>
        <row r="50">
          <cell r="G50">
            <v>655</v>
          </cell>
        </row>
        <row r="51">
          <cell r="G51">
            <v>114</v>
          </cell>
        </row>
        <row r="52">
          <cell r="G52">
            <v>4819</v>
          </cell>
        </row>
        <row r="53">
          <cell r="G53">
            <v>5101</v>
          </cell>
        </row>
        <row r="54">
          <cell r="G54">
            <v>91494</v>
          </cell>
        </row>
        <row r="56">
          <cell r="G56">
            <v>15792</v>
          </cell>
        </row>
        <row r="58">
          <cell r="G58">
            <v>6974</v>
          </cell>
        </row>
        <row r="59">
          <cell r="G59">
            <v>3766</v>
          </cell>
        </row>
        <row r="60">
          <cell r="G60" t="str">
            <v>--</v>
          </cell>
        </row>
        <row r="61">
          <cell r="G61" t="str">
            <v>--</v>
          </cell>
        </row>
        <row r="62">
          <cell r="G62">
            <v>5176</v>
          </cell>
        </row>
        <row r="63">
          <cell r="G63">
            <v>15916</v>
          </cell>
        </row>
        <row r="65">
          <cell r="G65" t="str">
            <v>--</v>
          </cell>
        </row>
        <row r="66">
          <cell r="G66">
            <v>26</v>
          </cell>
        </row>
        <row r="67">
          <cell r="G67">
            <v>3747</v>
          </cell>
        </row>
        <row r="68">
          <cell r="G68">
            <v>3773</v>
          </cell>
        </row>
        <row r="70">
          <cell r="G70">
            <v>78</v>
          </cell>
        </row>
        <row r="72">
          <cell r="G72">
            <v>4790</v>
          </cell>
        </row>
        <row r="73">
          <cell r="G73">
            <v>88</v>
          </cell>
        </row>
        <row r="74">
          <cell r="G74">
            <v>4878</v>
          </cell>
        </row>
        <row r="76">
          <cell r="G76">
            <v>33</v>
          </cell>
        </row>
        <row r="77">
          <cell r="G77">
            <v>2615</v>
          </cell>
        </row>
        <row r="78">
          <cell r="G78">
            <v>31</v>
          </cell>
        </row>
        <row r="79">
          <cell r="G79" t="str">
            <v>--</v>
          </cell>
        </row>
        <row r="80">
          <cell r="G80">
            <v>14</v>
          </cell>
        </row>
        <row r="81">
          <cell r="G81">
            <v>61</v>
          </cell>
        </row>
        <row r="82">
          <cell r="G82">
            <v>4283</v>
          </cell>
        </row>
        <row r="83">
          <cell r="G83">
            <v>13002</v>
          </cell>
        </row>
        <row r="84">
          <cell r="G84">
            <v>20039</v>
          </cell>
        </row>
        <row r="86">
          <cell r="G86">
            <v>2299</v>
          </cell>
        </row>
        <row r="87">
          <cell r="G87">
            <v>1817</v>
          </cell>
        </row>
        <row r="88">
          <cell r="G88">
            <v>4116</v>
          </cell>
        </row>
        <row r="90">
          <cell r="G90">
            <v>359733</v>
          </cell>
        </row>
        <row r="91">
          <cell r="G91" t="str">
            <v>--</v>
          </cell>
        </row>
        <row r="93">
          <cell r="G93">
            <v>359733</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NE1"/>
      <sheetName val="CARNE2"/>
      <sheetName val="CARNE3"/>
      <sheetName val="CARNE4"/>
      <sheetName val="CARNE5"/>
      <sheetName val="CARNE6"/>
      <sheetName val="CARNE7"/>
      <sheetName val="CARNE8"/>
      <sheetName val="CARNE9"/>
      <sheetName val="CARNE10"/>
      <sheetName val="CARNE11"/>
      <sheetName val="CARNE12"/>
      <sheetName val="CARNE13"/>
      <sheetName val="CARNE14"/>
      <sheetName val="CARNE15"/>
      <sheetName val="CARNE16"/>
      <sheetName val="CARNE17"/>
      <sheetName val="CARNE18"/>
      <sheetName val="CARNE19"/>
      <sheetName val="CARNE20"/>
      <sheetName val="CARNE21"/>
      <sheetName val="CARNE22"/>
      <sheetName val="CARNE23"/>
      <sheetName val="CARNE24"/>
      <sheetName val="CARNE26"/>
      <sheetName val="CARNE27"/>
      <sheetName val="CARNE28"/>
    </sheetNames>
    <sheetDataSet>
      <sheetData sheetId="0">
        <row r="44">
          <cell r="B44" t="str">
            <v>|</v>
          </cell>
        </row>
      </sheetData>
      <sheetData sheetId="1" refreshError="1"/>
      <sheetData sheetId="2" refreshError="1"/>
      <sheetData sheetId="3" refreshError="1"/>
      <sheetData sheetId="4" refreshError="1"/>
      <sheetData sheetId="5" refreshError="1"/>
      <sheetData sheetId="6">
        <row r="11">
          <cell r="G11" t="str">
            <v>Vacas</v>
          </cell>
        </row>
        <row r="12">
          <cell r="G12" t="str">
            <v>-</v>
          </cell>
        </row>
        <row r="13">
          <cell r="G13">
            <v>42433</v>
          </cell>
        </row>
        <row r="14">
          <cell r="G14">
            <v>19336</v>
          </cell>
        </row>
        <row r="15">
          <cell r="G15">
            <v>25589</v>
          </cell>
        </row>
        <row r="16">
          <cell r="G16">
            <v>5496</v>
          </cell>
        </row>
        <row r="17">
          <cell r="G17">
            <v>92854</v>
          </cell>
        </row>
        <row r="19">
          <cell r="G19">
            <v>13998</v>
          </cell>
        </row>
        <row r="21">
          <cell r="G21">
            <v>29121</v>
          </cell>
        </row>
        <row r="23">
          <cell r="G23">
            <v>3889</v>
          </cell>
        </row>
        <row r="24">
          <cell r="G24">
            <v>7992</v>
          </cell>
        </row>
        <row r="25">
          <cell r="G25">
            <v>20936</v>
          </cell>
        </row>
        <row r="26">
          <cell r="G26">
            <v>32817</v>
          </cell>
        </row>
        <row r="28">
          <cell r="G28">
            <v>3236</v>
          </cell>
        </row>
        <row r="30">
          <cell r="G30">
            <v>1911</v>
          </cell>
        </row>
        <row r="32">
          <cell r="G32">
            <v>464</v>
          </cell>
        </row>
        <row r="33">
          <cell r="G33">
            <v>1286</v>
          </cell>
        </row>
        <row r="34">
          <cell r="G34">
            <v>134</v>
          </cell>
        </row>
        <row r="35">
          <cell r="G35">
            <v>1884</v>
          </cell>
        </row>
        <row r="37">
          <cell r="G37">
            <v>11684</v>
          </cell>
        </row>
        <row r="38">
          <cell r="G38">
            <v>6986</v>
          </cell>
        </row>
        <row r="39">
          <cell r="G39">
            <v>4754</v>
          </cell>
        </row>
        <row r="40">
          <cell r="G40">
            <v>44</v>
          </cell>
        </row>
        <row r="41">
          <cell r="G41">
            <v>23468</v>
          </cell>
        </row>
        <row r="43">
          <cell r="G43">
            <v>4358</v>
          </cell>
        </row>
        <row r="45">
          <cell r="G45">
            <v>932</v>
          </cell>
        </row>
        <row r="46">
          <cell r="G46">
            <v>21500</v>
          </cell>
        </row>
        <row r="47">
          <cell r="G47">
            <v>16130</v>
          </cell>
        </row>
        <row r="48">
          <cell r="G48">
            <v>6343</v>
          </cell>
        </row>
        <row r="49">
          <cell r="G49">
            <v>35900</v>
          </cell>
        </row>
        <row r="50">
          <cell r="G50">
            <v>655</v>
          </cell>
        </row>
        <row r="51">
          <cell r="G51">
            <v>114</v>
          </cell>
        </row>
        <row r="52">
          <cell r="G52">
            <v>4819</v>
          </cell>
        </row>
        <row r="53">
          <cell r="G53">
            <v>5101</v>
          </cell>
        </row>
        <row r="54">
          <cell r="G54">
            <v>91494</v>
          </cell>
        </row>
        <row r="56">
          <cell r="G56">
            <v>15792</v>
          </cell>
        </row>
        <row r="58">
          <cell r="G58">
            <v>6974</v>
          </cell>
        </row>
        <row r="59">
          <cell r="G59">
            <v>3766</v>
          </cell>
        </row>
        <row r="60">
          <cell r="G60" t="str">
            <v>--</v>
          </cell>
        </row>
        <row r="61">
          <cell r="G61" t="str">
            <v>--</v>
          </cell>
        </row>
        <row r="62">
          <cell r="G62">
            <v>5176</v>
          </cell>
        </row>
        <row r="63">
          <cell r="G63">
            <v>15916</v>
          </cell>
        </row>
        <row r="65">
          <cell r="G65" t="str">
            <v>--</v>
          </cell>
        </row>
        <row r="66">
          <cell r="G66">
            <v>26</v>
          </cell>
        </row>
        <row r="67">
          <cell r="G67">
            <v>3747</v>
          </cell>
        </row>
        <row r="68">
          <cell r="G68">
            <v>3773</v>
          </cell>
        </row>
        <row r="70">
          <cell r="G70">
            <v>78</v>
          </cell>
        </row>
        <row r="72">
          <cell r="G72">
            <v>4790</v>
          </cell>
        </row>
        <row r="73">
          <cell r="G73">
            <v>88</v>
          </cell>
        </row>
        <row r="74">
          <cell r="G74">
            <v>4878</v>
          </cell>
        </row>
        <row r="76">
          <cell r="G76">
            <v>33</v>
          </cell>
        </row>
        <row r="77">
          <cell r="G77">
            <v>2615</v>
          </cell>
        </row>
        <row r="78">
          <cell r="G78">
            <v>31</v>
          </cell>
        </row>
        <row r="79">
          <cell r="G79" t="str">
            <v>--</v>
          </cell>
        </row>
        <row r="80">
          <cell r="G80">
            <v>14</v>
          </cell>
        </row>
        <row r="81">
          <cell r="G81">
            <v>61</v>
          </cell>
        </row>
        <row r="82">
          <cell r="G82">
            <v>4283</v>
          </cell>
        </row>
        <row r="83">
          <cell r="G83">
            <v>13002</v>
          </cell>
        </row>
        <row r="84">
          <cell r="G84">
            <v>20039</v>
          </cell>
        </row>
        <row r="86">
          <cell r="G86">
            <v>2299</v>
          </cell>
        </row>
        <row r="87">
          <cell r="G87">
            <v>1817</v>
          </cell>
        </row>
        <row r="88">
          <cell r="G88">
            <v>4116</v>
          </cell>
        </row>
        <row r="90">
          <cell r="G90">
            <v>359733</v>
          </cell>
        </row>
        <row r="91">
          <cell r="G91" t="str">
            <v>--</v>
          </cell>
        </row>
        <row r="93">
          <cell r="G93">
            <v>359733</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ADE1"/>
      <sheetName val="GANADE2"/>
      <sheetName val="GANADE3"/>
      <sheetName val="p392"/>
      <sheetName val="GANADE5"/>
      <sheetName val="p389"/>
      <sheetName val="GANADE7"/>
      <sheetName val="p396"/>
      <sheetName val="GANADE9"/>
      <sheetName val="GANADE11"/>
      <sheetName val="GANADE12"/>
      <sheetName val="GANADE13"/>
      <sheetName val="GANADE14"/>
      <sheetName val="GANADE15"/>
      <sheetName val="GANADE16"/>
      <sheetName val="GANADE17"/>
      <sheetName val="GANADE18"/>
      <sheetName val="GANADE19"/>
      <sheetName val="GANADE20"/>
      <sheetName val="GANADE4"/>
      <sheetName val="GANADE61"/>
      <sheetName val="GANADE8"/>
    </sheetNames>
    <sheetDataSet>
      <sheetData sheetId="0">
        <row r="75">
          <cell r="B75" t="str">
            <v>|</v>
          </cell>
        </row>
        <row r="77">
          <cell r="B77" t="str">
            <v>|</v>
          </cell>
        </row>
        <row r="79">
          <cell r="B79"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ADE1"/>
      <sheetName val="GANADE2"/>
      <sheetName val="GANADE3"/>
      <sheetName val="p392"/>
      <sheetName val="GANADE5"/>
      <sheetName val="p389"/>
      <sheetName val="GANADE7"/>
      <sheetName val="p396"/>
      <sheetName val="GANADE9"/>
      <sheetName val="GANADE11"/>
      <sheetName val="GANADE12"/>
      <sheetName val="GANADE13"/>
      <sheetName val="GANADE14"/>
      <sheetName val="GANADE15"/>
      <sheetName val="GANADE16"/>
      <sheetName val="GANADE17"/>
      <sheetName val="GANADE18"/>
      <sheetName val="GANADE19"/>
      <sheetName val="GANADE20"/>
      <sheetName val="GANADE4"/>
      <sheetName val="GANADE61"/>
      <sheetName val="GANADE8"/>
    </sheetNames>
    <sheetDataSet>
      <sheetData sheetId="0">
        <row r="75">
          <cell r="B75" t="str">
            <v>|</v>
          </cell>
        </row>
        <row r="77">
          <cell r="B77" t="str">
            <v>|</v>
          </cell>
        </row>
        <row r="79">
          <cell r="B79"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1"/>
      <sheetName val="3.2 (04)"/>
      <sheetName val="3.2 (05)"/>
      <sheetName val="3.3"/>
      <sheetName val="3.4 (04)"/>
      <sheetName val="3.4 (05)"/>
      <sheetName val="3.5 (04)"/>
      <sheetName val="3.5 (05)"/>
      <sheetName val="3.6 (04)"/>
      <sheetName val="3.6 (05)"/>
      <sheetName val="3.7 (04)"/>
      <sheetName val="3.7 (05)"/>
      <sheetName val="3.8 (04)"/>
      <sheetName val="3.8 (05)"/>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sheetName val="7.3"/>
      <sheetName val="7.4"/>
      <sheetName val="7.5"/>
      <sheetName val="7.6"/>
      <sheetName val="7.7"/>
      <sheetName val="7.8"/>
      <sheetName val="7.9"/>
      <sheetName val="7.10"/>
      <sheetName val="7.11"/>
      <sheetName val="7.12"/>
      <sheetName val="7.13"/>
      <sheetName val="7.14"/>
      <sheetName val="7.15"/>
      <sheetName val="7.16"/>
      <sheetName val="7.17"/>
      <sheetName val="7.18"/>
      <sheetName val="7.19"/>
      <sheetName val="7.20"/>
      <sheetName val="7.21"/>
      <sheetName val="7.22"/>
      <sheetName val="7.23"/>
      <sheetName val="7.24"/>
      <sheetName val="7.25"/>
      <sheetName val="7.26"/>
      <sheetName val="7.27"/>
      <sheetName val="7.28"/>
      <sheetName val="7.29"/>
      <sheetName val="7.30"/>
      <sheetName val="7.31"/>
      <sheetName val="7.32"/>
      <sheetName val="7.33"/>
      <sheetName val="7.34"/>
      <sheetName val="7.3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6">
          <cell r="D6" t="str">
            <v>Media</v>
          </cell>
        </row>
        <row r="7">
          <cell r="D7" t="str">
            <v>1989-91</v>
          </cell>
        </row>
        <row r="8">
          <cell r="D8" t="str">
            <v>miles de t</v>
          </cell>
        </row>
        <row r="9">
          <cell r="D9">
            <v>7342</v>
          </cell>
        </row>
        <row r="12">
          <cell r="D12">
            <v>67</v>
          </cell>
        </row>
        <row r="13">
          <cell r="D13">
            <v>46</v>
          </cell>
        </row>
        <row r="14">
          <cell r="D14">
            <v>4</v>
          </cell>
        </row>
        <row r="15">
          <cell r="D15">
            <v>5</v>
          </cell>
        </row>
        <row r="16">
          <cell r="D16">
            <v>12</v>
          </cell>
        </row>
        <row r="19">
          <cell r="D19">
            <v>4</v>
          </cell>
        </row>
        <row r="20">
          <cell r="D20">
            <v>799</v>
          </cell>
        </row>
        <row r="23">
          <cell r="D23">
            <v>3</v>
          </cell>
        </row>
        <row r="24">
          <cell r="D24">
            <v>174</v>
          </cell>
        </row>
        <row r="25">
          <cell r="D25" t="str">
            <v>–</v>
          </cell>
        </row>
        <row r="26">
          <cell r="D26">
            <v>163</v>
          </cell>
        </row>
      </sheetData>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58.bin"/><Relationship Id="rId1" Type="http://schemas.openxmlformats.org/officeDocument/2006/relationships/hyperlink" Target="http://www.mapa.gob.es/es/estadistica/temas/estadisticas-agrarias/economia/red-contable-recan/" TargetMode="External"/></Relationships>
</file>

<file path=xl/worksheets/_rels/sheet59.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59.bin"/><Relationship Id="rId1" Type="http://schemas.openxmlformats.org/officeDocument/2006/relationships/hyperlink" Target="https://www.mapa.gob.es/es/estadistica/temas/estadisticas-agrarias/economia/red-contable-recan/" TargetMode="External"/></Relationships>
</file>

<file path=xl/worksheets/_rels/sheet60.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60.bin"/><Relationship Id="rId1" Type="http://schemas.openxmlformats.org/officeDocument/2006/relationships/hyperlink" Target="https://www.mapa.gob.es/es/estadistica/temas/estadisticas-agrarias/economia/red-contable-recan/" TargetMode="External"/></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5066F-A23B-4928-8DEA-564DA137C65F}">
  <sheetPr transitionEvaluation="1" transitionEntry="1" codeName="Hoja1">
    <pageSetUpPr fitToPage="1"/>
  </sheetPr>
  <dimension ref="A1:G40"/>
  <sheetViews>
    <sheetView showGridLines="0" tabSelected="1" zoomScaleNormal="100" zoomScaleSheetLayoutView="100" workbookViewId="0">
      <selection activeCell="P13" sqref="P13"/>
    </sheetView>
  </sheetViews>
  <sheetFormatPr baseColWidth="10" defaultColWidth="19.140625" defaultRowHeight="12.75"/>
  <cols>
    <col min="1" max="1" width="22.7109375" style="14" customWidth="1"/>
    <col min="2" max="7" width="8.28515625" style="14" customWidth="1"/>
    <col min="8" max="8" width="5" style="14" customWidth="1"/>
    <col min="9" max="9" width="9.5703125" style="14" customWidth="1"/>
    <col min="10" max="10" width="15.140625" style="14" customWidth="1"/>
    <col min="11" max="11" width="2.28515625" style="14" customWidth="1"/>
    <col min="12" max="12" width="19.140625" style="14" customWidth="1"/>
    <col min="13" max="13" width="2.28515625" style="14" customWidth="1"/>
    <col min="14" max="14" width="19.140625" style="14" customWidth="1"/>
    <col min="15" max="15" width="2.28515625" style="14" customWidth="1"/>
    <col min="16" max="16384" width="19.140625" style="14"/>
  </cols>
  <sheetData>
    <row r="1" spans="1:7" ht="18.75">
      <c r="A1" s="520" t="s">
        <v>446</v>
      </c>
      <c r="B1" s="520"/>
      <c r="C1" s="520"/>
      <c r="D1" s="520"/>
      <c r="E1" s="520"/>
      <c r="F1" s="520"/>
      <c r="G1" s="520"/>
    </row>
    <row r="2" spans="1:7" ht="12.75" customHeight="1">
      <c r="A2" s="90"/>
      <c r="B2" s="29"/>
      <c r="C2" s="29"/>
      <c r="D2" s="29"/>
      <c r="E2" s="29"/>
      <c r="F2" s="29"/>
      <c r="G2" s="29"/>
    </row>
    <row r="3" spans="1:7" ht="36.75" customHeight="1">
      <c r="A3" s="521" t="s">
        <v>504</v>
      </c>
      <c r="B3" s="521"/>
      <c r="C3" s="521"/>
      <c r="D3" s="521"/>
      <c r="E3" s="521"/>
      <c r="F3" s="521"/>
      <c r="G3" s="521"/>
    </row>
    <row r="4" spans="1:7" ht="22.35" customHeight="1">
      <c r="A4" s="405"/>
      <c r="B4" s="405"/>
      <c r="C4" s="405"/>
      <c r="D4" s="405"/>
      <c r="E4" s="405"/>
      <c r="F4" s="405"/>
      <c r="G4" s="405"/>
    </row>
    <row r="5" spans="1:7" ht="22.35" customHeight="1">
      <c r="A5" s="522" t="s">
        <v>0</v>
      </c>
      <c r="B5" s="524" t="s">
        <v>759</v>
      </c>
      <c r="C5" s="524"/>
      <c r="D5" s="524"/>
      <c r="E5" s="524"/>
      <c r="F5" s="524"/>
      <c r="G5" s="524"/>
    </row>
    <row r="6" spans="1:7" ht="22.35" customHeight="1">
      <c r="A6" s="523"/>
      <c r="B6" s="93">
        <v>2020</v>
      </c>
      <c r="C6" s="93">
        <v>2021</v>
      </c>
      <c r="D6" s="93">
        <v>2022</v>
      </c>
      <c r="E6" s="93">
        <v>2023</v>
      </c>
      <c r="F6" s="93">
        <v>2024</v>
      </c>
      <c r="G6" s="93">
        <v>2025</v>
      </c>
    </row>
    <row r="7" spans="1:7" s="1" customFormat="1" ht="35.1" customHeight="1">
      <c r="A7" s="406" t="s">
        <v>414</v>
      </c>
      <c r="B7" s="407">
        <v>100</v>
      </c>
      <c r="C7" s="407">
        <v>108.48</v>
      </c>
      <c r="D7" s="407">
        <v>135.33000000000001</v>
      </c>
      <c r="E7" s="407">
        <v>153.46</v>
      </c>
      <c r="F7" s="407">
        <v>148.22</v>
      </c>
      <c r="G7" s="407">
        <v>145.65</v>
      </c>
    </row>
    <row r="8" spans="1:7" ht="21.6" customHeight="1">
      <c r="A8" s="408"/>
      <c r="B8" s="409"/>
      <c r="C8" s="409"/>
      <c r="D8" s="409"/>
      <c r="E8" s="409"/>
      <c r="F8" s="409"/>
      <c r="G8" s="409"/>
    </row>
    <row r="9" spans="1:7" s="1" customFormat="1" ht="21.6" customHeight="1">
      <c r="A9" s="406"/>
      <c r="B9" s="410"/>
      <c r="C9" s="410"/>
      <c r="D9" s="410"/>
      <c r="E9" s="410"/>
      <c r="F9" s="410"/>
      <c r="G9" s="410"/>
    </row>
    <row r="10" spans="1:7" ht="21.6" customHeight="1">
      <c r="A10" s="408"/>
      <c r="B10" s="409"/>
      <c r="C10" s="409"/>
      <c r="D10" s="409"/>
      <c r="E10" s="409"/>
      <c r="F10" s="409"/>
      <c r="G10" s="409"/>
    </row>
    <row r="11" spans="1:7" s="1" customFormat="1" ht="21.6" customHeight="1">
      <c r="A11" s="406" t="s">
        <v>145</v>
      </c>
      <c r="B11" s="407">
        <v>100</v>
      </c>
      <c r="C11" s="407">
        <v>113.71</v>
      </c>
      <c r="D11" s="407">
        <v>141.06</v>
      </c>
      <c r="E11" s="407">
        <v>157.29</v>
      </c>
      <c r="F11" s="407">
        <v>150.79</v>
      </c>
      <c r="G11" s="407">
        <v>140.35</v>
      </c>
    </row>
    <row r="12" spans="1:7" ht="21.6" customHeight="1">
      <c r="A12" s="408" t="s">
        <v>1</v>
      </c>
      <c r="B12" s="411">
        <v>100</v>
      </c>
      <c r="C12" s="411">
        <v>131.44999999999999</v>
      </c>
      <c r="D12" s="411">
        <v>184.69</v>
      </c>
      <c r="E12" s="411">
        <v>145.91</v>
      </c>
      <c r="F12" s="411">
        <v>122.67</v>
      </c>
      <c r="G12" s="411">
        <v>118.47</v>
      </c>
    </row>
    <row r="13" spans="1:7" ht="21.6" customHeight="1">
      <c r="A13" s="408" t="s">
        <v>2</v>
      </c>
      <c r="B13" s="411">
        <v>100</v>
      </c>
      <c r="C13" s="411">
        <v>116.57</v>
      </c>
      <c r="D13" s="411">
        <v>161.02000000000001</v>
      </c>
      <c r="E13" s="411">
        <v>188.03</v>
      </c>
      <c r="F13" s="411">
        <v>170.56</v>
      </c>
      <c r="G13" s="411">
        <v>151.97999999999999</v>
      </c>
    </row>
    <row r="14" spans="1:7" ht="21.6" customHeight="1">
      <c r="A14" s="408" t="s">
        <v>146</v>
      </c>
      <c r="B14" s="411">
        <v>100</v>
      </c>
      <c r="C14" s="411">
        <v>106.32</v>
      </c>
      <c r="D14" s="411">
        <v>156.54</v>
      </c>
      <c r="E14" s="411">
        <v>182.34</v>
      </c>
      <c r="F14" s="411">
        <v>205.01</v>
      </c>
      <c r="G14" s="411">
        <v>173.34</v>
      </c>
    </row>
    <row r="15" spans="1:7" ht="21.6" customHeight="1">
      <c r="A15" s="408" t="s">
        <v>3</v>
      </c>
      <c r="B15" s="411">
        <v>100</v>
      </c>
      <c r="C15" s="411">
        <v>121.23</v>
      </c>
      <c r="D15" s="411">
        <v>157.25</v>
      </c>
      <c r="E15" s="411">
        <v>148.78</v>
      </c>
      <c r="F15" s="411">
        <v>154.71</v>
      </c>
      <c r="G15" s="411">
        <v>154.51</v>
      </c>
    </row>
    <row r="16" spans="1:7" ht="21.6" customHeight="1">
      <c r="A16" s="408" t="s">
        <v>4</v>
      </c>
      <c r="B16" s="411">
        <v>100</v>
      </c>
      <c r="C16" s="411">
        <v>98.89</v>
      </c>
      <c r="D16" s="411">
        <v>153.87</v>
      </c>
      <c r="E16" s="411">
        <v>207.68</v>
      </c>
      <c r="F16" s="411">
        <v>112.43</v>
      </c>
      <c r="G16" s="411">
        <v>129.53</v>
      </c>
    </row>
    <row r="17" spans="1:7" ht="21.6" customHeight="1">
      <c r="A17" s="408" t="s">
        <v>5</v>
      </c>
      <c r="B17" s="411">
        <v>100</v>
      </c>
      <c r="C17" s="412">
        <v>105.53</v>
      </c>
      <c r="D17" s="412">
        <v>127.08</v>
      </c>
      <c r="E17" s="412">
        <v>144.07</v>
      </c>
      <c r="F17" s="412">
        <v>124.6</v>
      </c>
      <c r="G17" s="412">
        <v>133.28</v>
      </c>
    </row>
    <row r="18" spans="1:7" ht="21.6" customHeight="1">
      <c r="A18" s="408" t="s">
        <v>6</v>
      </c>
      <c r="B18" s="411">
        <v>100</v>
      </c>
      <c r="C18" s="412">
        <v>92.67</v>
      </c>
      <c r="D18" s="412">
        <v>86.01</v>
      </c>
      <c r="E18" s="412">
        <v>126.48</v>
      </c>
      <c r="F18" s="412">
        <v>112.32</v>
      </c>
      <c r="G18" s="412">
        <v>130.01</v>
      </c>
    </row>
    <row r="19" spans="1:7" ht="21.6" customHeight="1">
      <c r="A19" s="408" t="s">
        <v>7</v>
      </c>
      <c r="B19" s="411">
        <v>100</v>
      </c>
      <c r="C19" s="411">
        <v>106.45</v>
      </c>
      <c r="D19" s="411">
        <v>118.96</v>
      </c>
      <c r="E19" s="411">
        <v>113.46</v>
      </c>
      <c r="F19" s="411">
        <v>121.32</v>
      </c>
      <c r="G19" s="411">
        <v>145.49</v>
      </c>
    </row>
    <row r="20" spans="1:7" ht="21.6" customHeight="1">
      <c r="A20" s="408" t="s">
        <v>113</v>
      </c>
      <c r="B20" s="411">
        <v>100</v>
      </c>
      <c r="C20" s="412">
        <v>108.34</v>
      </c>
      <c r="D20" s="412">
        <v>118.56</v>
      </c>
      <c r="E20" s="412">
        <v>123.74</v>
      </c>
      <c r="F20" s="412">
        <v>133.97999999999999</v>
      </c>
      <c r="G20" s="412">
        <v>138.4</v>
      </c>
    </row>
    <row r="21" spans="1:7" ht="21.6" customHeight="1">
      <c r="A21" s="408" t="s">
        <v>8</v>
      </c>
      <c r="B21" s="411">
        <v>100</v>
      </c>
      <c r="C21" s="411">
        <v>137.25</v>
      </c>
      <c r="D21" s="411">
        <v>188.21</v>
      </c>
      <c r="E21" s="411">
        <v>299.29000000000002</v>
      </c>
      <c r="F21" s="411">
        <v>328.08</v>
      </c>
      <c r="G21" s="411">
        <v>187.36</v>
      </c>
    </row>
    <row r="22" spans="1:7" ht="21.6" customHeight="1">
      <c r="A22" s="408"/>
      <c r="B22" s="409"/>
      <c r="C22" s="409"/>
      <c r="D22" s="409"/>
      <c r="E22" s="409"/>
      <c r="F22" s="409"/>
      <c r="G22" s="409"/>
    </row>
    <row r="23" spans="1:7" s="1" customFormat="1" ht="21.6" customHeight="1">
      <c r="A23" s="406" t="s">
        <v>9</v>
      </c>
      <c r="B23" s="407">
        <v>100</v>
      </c>
      <c r="C23" s="407">
        <v>102.28</v>
      </c>
      <c r="D23" s="407">
        <v>128.54</v>
      </c>
      <c r="E23" s="407">
        <v>148.91999999999999</v>
      </c>
      <c r="F23" s="407">
        <v>145.16999999999999</v>
      </c>
      <c r="G23" s="407">
        <v>151.91999999999999</v>
      </c>
    </row>
    <row r="24" spans="1:7" ht="21.6" customHeight="1">
      <c r="A24" s="408"/>
      <c r="B24" s="413"/>
      <c r="C24" s="413"/>
      <c r="D24" s="413"/>
      <c r="E24" s="413"/>
      <c r="F24" s="413"/>
      <c r="G24" s="413"/>
    </row>
    <row r="25" spans="1:7" s="1" customFormat="1" ht="21.6" customHeight="1">
      <c r="A25" s="406" t="s">
        <v>10</v>
      </c>
      <c r="B25" s="407">
        <v>100</v>
      </c>
      <c r="C25" s="407">
        <v>101.77</v>
      </c>
      <c r="D25" s="407">
        <v>124.45</v>
      </c>
      <c r="E25" s="407">
        <v>141.1</v>
      </c>
      <c r="F25" s="407">
        <v>140.72</v>
      </c>
      <c r="G25" s="407">
        <v>145.63</v>
      </c>
    </row>
    <row r="26" spans="1:7" ht="21.6" customHeight="1">
      <c r="A26" s="408" t="s">
        <v>11</v>
      </c>
      <c r="B26" s="414">
        <v>100</v>
      </c>
      <c r="C26" s="414">
        <v>106.28</v>
      </c>
      <c r="D26" s="414">
        <v>136.80000000000001</v>
      </c>
      <c r="E26" s="414">
        <v>150.59</v>
      </c>
      <c r="F26" s="414">
        <v>167.12</v>
      </c>
      <c r="G26" s="414">
        <v>197.99</v>
      </c>
    </row>
    <row r="27" spans="1:7" ht="21.6" customHeight="1">
      <c r="A27" s="408" t="s">
        <v>12</v>
      </c>
      <c r="B27" s="414">
        <v>100</v>
      </c>
      <c r="C27" s="414">
        <v>114.79</v>
      </c>
      <c r="D27" s="414">
        <v>125.5</v>
      </c>
      <c r="E27" s="414">
        <v>134.57</v>
      </c>
      <c r="F27" s="414">
        <v>149.02000000000001</v>
      </c>
      <c r="G27" s="414">
        <v>159.65</v>
      </c>
    </row>
    <row r="28" spans="1:7" ht="21.6" customHeight="1">
      <c r="A28" s="408" t="s">
        <v>13</v>
      </c>
      <c r="B28" s="414">
        <v>100</v>
      </c>
      <c r="C28" s="414">
        <v>106.63</v>
      </c>
      <c r="D28" s="414">
        <v>116.9</v>
      </c>
      <c r="E28" s="414">
        <v>126.42</v>
      </c>
      <c r="F28" s="414">
        <v>128.91</v>
      </c>
      <c r="G28" s="414">
        <v>141.41</v>
      </c>
    </row>
    <row r="29" spans="1:7" ht="21.6" customHeight="1">
      <c r="A29" s="408" t="s">
        <v>14</v>
      </c>
      <c r="B29" s="414">
        <v>100</v>
      </c>
      <c r="C29" s="414">
        <v>97.94</v>
      </c>
      <c r="D29" s="414">
        <v>119.81</v>
      </c>
      <c r="E29" s="414">
        <v>142</v>
      </c>
      <c r="F29" s="414">
        <v>134.19999999999999</v>
      </c>
      <c r="G29" s="414">
        <v>130.72</v>
      </c>
    </row>
    <row r="30" spans="1:7" ht="21.6" customHeight="1">
      <c r="A30" s="408" t="s">
        <v>15</v>
      </c>
      <c r="B30" s="414">
        <v>100</v>
      </c>
      <c r="C30" s="414">
        <v>106.09</v>
      </c>
      <c r="D30" s="414">
        <v>127.1</v>
      </c>
      <c r="E30" s="414">
        <v>128.76</v>
      </c>
      <c r="F30" s="414">
        <v>131.65</v>
      </c>
      <c r="G30" s="414">
        <v>134.84</v>
      </c>
    </row>
    <row r="31" spans="1:7" ht="21.6" customHeight="1">
      <c r="A31" s="408" t="s">
        <v>16</v>
      </c>
      <c r="B31" s="414">
        <v>100</v>
      </c>
      <c r="C31" s="414">
        <v>103.88</v>
      </c>
      <c r="D31" s="414">
        <v>125.05</v>
      </c>
      <c r="E31" s="414">
        <v>137.37</v>
      </c>
      <c r="F31" s="414">
        <v>127.79</v>
      </c>
      <c r="G31" s="414">
        <v>134.19</v>
      </c>
    </row>
    <row r="32" spans="1:7" ht="21.6" customHeight="1">
      <c r="A32" s="408"/>
      <c r="B32" s="413"/>
      <c r="C32" s="413"/>
      <c r="D32" s="413"/>
      <c r="E32" s="413"/>
      <c r="F32" s="413"/>
      <c r="G32" s="413"/>
    </row>
    <row r="33" spans="1:7" s="1" customFormat="1" ht="21.6" customHeight="1">
      <c r="A33" s="406" t="s">
        <v>17</v>
      </c>
      <c r="B33" s="407">
        <v>100</v>
      </c>
      <c r="C33" s="407">
        <v>103.93</v>
      </c>
      <c r="D33" s="407">
        <v>141.88999999999999</v>
      </c>
      <c r="E33" s="407">
        <v>174.48</v>
      </c>
      <c r="F33" s="407">
        <v>159.71</v>
      </c>
      <c r="G33" s="407">
        <v>172.5</v>
      </c>
    </row>
    <row r="34" spans="1:7" ht="21.6" customHeight="1">
      <c r="A34" s="408" t="s">
        <v>18</v>
      </c>
      <c r="B34" s="414">
        <v>100</v>
      </c>
      <c r="C34" s="414">
        <v>104.35</v>
      </c>
      <c r="D34" s="414">
        <v>135.18</v>
      </c>
      <c r="E34" s="414">
        <v>163.79</v>
      </c>
      <c r="F34" s="414">
        <v>149.28</v>
      </c>
      <c r="G34" s="414">
        <v>152.15</v>
      </c>
    </row>
    <row r="35" spans="1:7" ht="21.6" customHeight="1">
      <c r="A35" s="408" t="s">
        <v>19</v>
      </c>
      <c r="B35" s="414">
        <v>100</v>
      </c>
      <c r="C35" s="414">
        <v>103.19</v>
      </c>
      <c r="D35" s="414">
        <v>163.59</v>
      </c>
      <c r="E35" s="414">
        <v>208.99</v>
      </c>
      <c r="F35" s="414">
        <v>193.35</v>
      </c>
      <c r="G35" s="414">
        <v>237.11</v>
      </c>
    </row>
    <row r="36" spans="1:7" ht="21.6" customHeight="1">
      <c r="A36" s="408" t="s">
        <v>20</v>
      </c>
      <c r="B36" s="414">
        <v>100</v>
      </c>
      <c r="C36" s="414">
        <v>63.12</v>
      </c>
      <c r="D36" s="414">
        <v>70.33</v>
      </c>
      <c r="E36" s="414">
        <v>62.07</v>
      </c>
      <c r="F36" s="414">
        <v>52.52</v>
      </c>
      <c r="G36" s="414">
        <v>42.47</v>
      </c>
    </row>
    <row r="37" spans="1:7" ht="21.6" customHeight="1">
      <c r="A37" s="519"/>
      <c r="B37" s="519"/>
      <c r="C37" s="408"/>
      <c r="D37" s="408"/>
      <c r="E37" s="408"/>
      <c r="F37" s="408"/>
      <c r="G37" s="408"/>
    </row>
    <row r="38" spans="1:7" ht="29.1" customHeight="1">
      <c r="A38" s="519" t="s">
        <v>415</v>
      </c>
      <c r="B38" s="519"/>
      <c r="C38" s="519"/>
      <c r="D38" s="519"/>
      <c r="E38" s="519"/>
      <c r="F38" s="519"/>
      <c r="G38" s="519"/>
    </row>
    <row r="39" spans="1:7" ht="29.1" customHeight="1">
      <c r="A39" s="519" t="s">
        <v>416</v>
      </c>
      <c r="B39" s="519"/>
      <c r="C39" s="519"/>
      <c r="D39" s="519"/>
      <c r="E39" s="519"/>
      <c r="F39" s="519"/>
      <c r="G39" s="519"/>
    </row>
    <row r="40" spans="1:7" ht="14.25">
      <c r="A40" s="66"/>
      <c r="B40" s="66"/>
      <c r="C40" s="66"/>
      <c r="D40" s="66"/>
      <c r="E40" s="66"/>
      <c r="F40" s="66"/>
      <c r="G40" s="66"/>
    </row>
  </sheetData>
  <mergeCells count="7">
    <mergeCell ref="A38:G38"/>
    <mergeCell ref="A39:G39"/>
    <mergeCell ref="A1:G1"/>
    <mergeCell ref="A3:G3"/>
    <mergeCell ref="A5:A6"/>
    <mergeCell ref="B5:G5"/>
    <mergeCell ref="A37:B37"/>
  </mergeCells>
  <printOptions horizontalCentered="1" verticalCentered="1"/>
  <pageMargins left="0.39370078740157477" right="0.39370078740157477" top="0.39370078740157477" bottom="0.39370078740157477" header="0" footer="0"/>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A265E-9482-4710-8F5E-7F7F58637E8C}">
  <sheetPr transitionEvaluation="1" transitionEntry="1" codeName="Hoja2">
    <pageSetUpPr fitToPage="1"/>
  </sheetPr>
  <dimension ref="A1:H34"/>
  <sheetViews>
    <sheetView showGridLines="0" zoomScale="75" zoomScaleNormal="75" zoomScaleSheetLayoutView="100" workbookViewId="0">
      <selection activeCell="M15" sqref="M15"/>
    </sheetView>
  </sheetViews>
  <sheetFormatPr baseColWidth="10" defaultColWidth="19.140625" defaultRowHeight="12.75"/>
  <cols>
    <col min="1" max="1" width="57.140625" style="14" customWidth="1"/>
    <col min="2" max="7" width="12.28515625" style="14" customWidth="1"/>
    <col min="8" max="8" width="2.28515625" style="14" customWidth="1"/>
    <col min="9" max="9" width="15.140625" style="14" customWidth="1"/>
    <col min="10" max="10" width="2.28515625" style="14" customWidth="1"/>
    <col min="11" max="11" width="15.140625" style="14" customWidth="1"/>
    <col min="12" max="12" width="2.28515625" style="14" customWidth="1"/>
    <col min="13" max="13" width="19.140625" style="14" customWidth="1"/>
    <col min="14" max="14" width="2.28515625" style="14" customWidth="1"/>
    <col min="15" max="15" width="19.140625" style="14" customWidth="1"/>
    <col min="16" max="16" width="2.28515625" style="14" customWidth="1"/>
    <col min="17" max="16384" width="19.140625" style="14"/>
  </cols>
  <sheetData>
    <row r="1" spans="1:7" ht="18.75">
      <c r="A1" s="520" t="s">
        <v>443</v>
      </c>
      <c r="B1" s="520"/>
      <c r="C1" s="520"/>
      <c r="D1" s="520"/>
      <c r="E1" s="520"/>
      <c r="F1" s="520"/>
      <c r="G1" s="520"/>
    </row>
    <row r="2" spans="1:7" ht="12.75" customHeight="1">
      <c r="A2" s="90"/>
      <c r="B2" s="415"/>
      <c r="C2" s="415"/>
      <c r="D2" s="415"/>
      <c r="E2" s="415"/>
      <c r="F2" s="415"/>
      <c r="G2" s="415"/>
    </row>
    <row r="3" spans="1:7" ht="37.5" customHeight="1">
      <c r="A3" s="525" t="s">
        <v>505</v>
      </c>
      <c r="B3" s="525"/>
      <c r="C3" s="525"/>
      <c r="D3" s="525"/>
      <c r="E3" s="525"/>
      <c r="F3" s="525"/>
      <c r="G3" s="525"/>
    </row>
    <row r="4" spans="1:7" ht="22.35" customHeight="1" thickBot="1">
      <c r="B4" s="27"/>
      <c r="C4" s="27"/>
      <c r="D4" s="27"/>
      <c r="E4" s="27"/>
      <c r="F4" s="27"/>
      <c r="G4" s="27"/>
    </row>
    <row r="5" spans="1:7" ht="22.35" customHeight="1">
      <c r="A5" s="526" t="s">
        <v>0</v>
      </c>
      <c r="B5" s="528" t="s">
        <v>759</v>
      </c>
      <c r="C5" s="529"/>
      <c r="D5" s="529"/>
      <c r="E5" s="529"/>
      <c r="F5" s="530"/>
      <c r="G5" s="530"/>
    </row>
    <row r="6" spans="1:7" ht="22.35" customHeight="1" thickBot="1">
      <c r="A6" s="527"/>
      <c r="B6" s="416">
        <v>2020</v>
      </c>
      <c r="C6" s="416">
        <v>2021</v>
      </c>
      <c r="D6" s="416">
        <v>2022</v>
      </c>
      <c r="E6" s="416">
        <v>2023</v>
      </c>
      <c r="F6" s="417">
        <v>2024</v>
      </c>
      <c r="G6" s="417">
        <v>2025</v>
      </c>
    </row>
    <row r="7" spans="1:7" s="1" customFormat="1" ht="52.5" customHeight="1">
      <c r="A7" s="418" t="s">
        <v>21</v>
      </c>
      <c r="B7" s="419">
        <v>100</v>
      </c>
      <c r="C7" s="419">
        <v>114.02</v>
      </c>
      <c r="D7" s="419">
        <v>149.93</v>
      </c>
      <c r="E7" s="419">
        <v>138.65</v>
      </c>
      <c r="F7" s="420">
        <v>125.43</v>
      </c>
      <c r="G7" s="420">
        <v>126.28</v>
      </c>
    </row>
    <row r="8" spans="1:7" ht="22.35" customHeight="1">
      <c r="A8" s="421"/>
      <c r="B8" s="422"/>
      <c r="C8" s="422"/>
      <c r="D8" s="422"/>
      <c r="E8" s="422"/>
      <c r="F8" s="423"/>
      <c r="G8" s="423"/>
    </row>
    <row r="9" spans="1:7" s="1" customFormat="1" ht="22.35" customHeight="1">
      <c r="A9" s="424" t="s">
        <v>22</v>
      </c>
      <c r="B9" s="425">
        <v>100</v>
      </c>
      <c r="C9" s="425">
        <v>101.27</v>
      </c>
      <c r="D9" s="425">
        <v>104.2</v>
      </c>
      <c r="E9" s="425">
        <v>114.97</v>
      </c>
      <c r="F9" s="426">
        <v>121.37</v>
      </c>
      <c r="G9" s="426">
        <v>122.53</v>
      </c>
    </row>
    <row r="10" spans="1:7" ht="22.35" customHeight="1">
      <c r="A10" s="421" t="s">
        <v>101</v>
      </c>
      <c r="B10" s="422">
        <v>100</v>
      </c>
      <c r="C10" s="422">
        <v>100.62</v>
      </c>
      <c r="D10" s="422">
        <v>103.84</v>
      </c>
      <c r="E10" s="422">
        <v>116.89</v>
      </c>
      <c r="F10" s="423">
        <v>123.25</v>
      </c>
      <c r="G10" s="423">
        <v>122.38</v>
      </c>
    </row>
    <row r="11" spans="1:7" ht="22.35" customHeight="1">
      <c r="A11" s="421" t="s">
        <v>102</v>
      </c>
      <c r="B11" s="422">
        <v>100</v>
      </c>
      <c r="C11" s="422">
        <v>102.98</v>
      </c>
      <c r="D11" s="422">
        <v>105.18</v>
      </c>
      <c r="E11" s="422">
        <v>109.9</v>
      </c>
      <c r="F11" s="423">
        <v>116.39</v>
      </c>
      <c r="G11" s="423">
        <v>122.94</v>
      </c>
    </row>
    <row r="12" spans="1:7" s="1" customFormat="1" ht="22.35" customHeight="1">
      <c r="A12" s="424" t="s">
        <v>23</v>
      </c>
      <c r="B12" s="425">
        <v>100</v>
      </c>
      <c r="C12" s="425">
        <v>127.77</v>
      </c>
      <c r="D12" s="425">
        <v>224.11</v>
      </c>
      <c r="E12" s="425">
        <v>179.11</v>
      </c>
      <c r="F12" s="426">
        <v>146.88999999999999</v>
      </c>
      <c r="G12" s="426">
        <v>154.93</v>
      </c>
    </row>
    <row r="13" spans="1:7" ht="22.35" customHeight="1">
      <c r="A13" s="421" t="s">
        <v>103</v>
      </c>
      <c r="B13" s="422">
        <v>100</v>
      </c>
      <c r="C13" s="422">
        <v>136.13</v>
      </c>
      <c r="D13" s="422">
        <v>260.10000000000002</v>
      </c>
      <c r="E13" s="422">
        <v>187.61</v>
      </c>
      <c r="F13" s="423">
        <v>148.63999999999999</v>
      </c>
      <c r="G13" s="423">
        <v>159.93</v>
      </c>
    </row>
    <row r="14" spans="1:7" ht="22.35" customHeight="1">
      <c r="A14" s="421" t="s">
        <v>104</v>
      </c>
      <c r="B14" s="422">
        <v>100</v>
      </c>
      <c r="C14" s="422">
        <v>143</v>
      </c>
      <c r="D14" s="422">
        <v>285.88</v>
      </c>
      <c r="E14" s="422">
        <v>197.21</v>
      </c>
      <c r="F14" s="423">
        <v>151.99</v>
      </c>
      <c r="G14" s="423">
        <v>167.73</v>
      </c>
    </row>
    <row r="15" spans="1:7" ht="22.35" customHeight="1">
      <c r="A15" s="421" t="s">
        <v>105</v>
      </c>
      <c r="B15" s="422">
        <v>100</v>
      </c>
      <c r="C15" s="422">
        <v>114</v>
      </c>
      <c r="D15" s="422">
        <v>149.32</v>
      </c>
      <c r="E15" s="422">
        <v>146.02000000000001</v>
      </c>
      <c r="F15" s="423">
        <v>136.44999999999999</v>
      </c>
      <c r="G15" s="423">
        <v>143.38</v>
      </c>
    </row>
    <row r="16" spans="1:7" ht="22.35" customHeight="1">
      <c r="A16" s="421" t="s">
        <v>106</v>
      </c>
      <c r="B16" s="422">
        <v>100</v>
      </c>
      <c r="C16" s="422">
        <v>113.88</v>
      </c>
      <c r="D16" s="422">
        <v>192.36</v>
      </c>
      <c r="E16" s="422">
        <v>162.61000000000001</v>
      </c>
      <c r="F16" s="423">
        <v>138.56</v>
      </c>
      <c r="G16" s="423">
        <v>129.69</v>
      </c>
    </row>
    <row r="17" spans="1:8" ht="22.35" customHeight="1">
      <c r="A17" s="421" t="s">
        <v>107</v>
      </c>
      <c r="B17" s="422">
        <v>100</v>
      </c>
      <c r="C17" s="422">
        <v>124</v>
      </c>
      <c r="D17" s="422">
        <v>217.61</v>
      </c>
      <c r="E17" s="422">
        <v>194.8</v>
      </c>
      <c r="F17" s="423">
        <v>160.97</v>
      </c>
      <c r="G17" s="423">
        <v>168.53</v>
      </c>
      <c r="H17" s="27"/>
    </row>
    <row r="18" spans="1:8" s="1" customFormat="1" ht="22.35" customHeight="1">
      <c r="A18" s="424" t="s">
        <v>24</v>
      </c>
      <c r="B18" s="425">
        <v>100</v>
      </c>
      <c r="C18" s="425">
        <v>114.31</v>
      </c>
      <c r="D18" s="425">
        <v>150.62</v>
      </c>
      <c r="E18" s="425">
        <v>144.59</v>
      </c>
      <c r="F18" s="426">
        <v>125.09</v>
      </c>
      <c r="G18" s="426">
        <v>123.99</v>
      </c>
    </row>
    <row r="19" spans="1:8" ht="22.35" customHeight="1">
      <c r="A19" s="421" t="s">
        <v>108</v>
      </c>
      <c r="B19" s="422">
        <v>100</v>
      </c>
      <c r="C19" s="422">
        <v>109.49</v>
      </c>
      <c r="D19" s="422">
        <v>142.41999999999999</v>
      </c>
      <c r="E19" s="422">
        <v>157.37</v>
      </c>
      <c r="F19" s="423">
        <v>132.26</v>
      </c>
      <c r="G19" s="423">
        <v>119.38</v>
      </c>
      <c r="H19" s="27"/>
    </row>
    <row r="20" spans="1:8" ht="22.35" customHeight="1">
      <c r="A20" s="421" t="s">
        <v>109</v>
      </c>
      <c r="B20" s="422">
        <v>100</v>
      </c>
      <c r="C20" s="422">
        <v>115.24</v>
      </c>
      <c r="D20" s="422">
        <v>152.21</v>
      </c>
      <c r="E20" s="422">
        <v>142.1</v>
      </c>
      <c r="F20" s="423">
        <v>123.7</v>
      </c>
      <c r="G20" s="423">
        <v>124.89</v>
      </c>
      <c r="H20" s="27"/>
    </row>
    <row r="21" spans="1:8" s="1" customFormat="1" ht="35.1" customHeight="1">
      <c r="A21" s="424" t="s">
        <v>25</v>
      </c>
      <c r="B21" s="425">
        <v>100</v>
      </c>
      <c r="C21" s="425">
        <v>103.46</v>
      </c>
      <c r="D21" s="425">
        <v>123.17</v>
      </c>
      <c r="E21" s="425">
        <v>125.38</v>
      </c>
      <c r="F21" s="426">
        <v>123.75</v>
      </c>
      <c r="G21" s="426">
        <v>126.39</v>
      </c>
    </row>
    <row r="22" spans="1:8" s="1" customFormat="1" ht="35.1" customHeight="1">
      <c r="A22" s="424" t="s">
        <v>26</v>
      </c>
      <c r="B22" s="425">
        <v>100</v>
      </c>
      <c r="C22" s="425">
        <v>101.12</v>
      </c>
      <c r="D22" s="425">
        <v>102.97</v>
      </c>
      <c r="E22" s="425">
        <v>105.23</v>
      </c>
      <c r="F22" s="426">
        <v>107.36</v>
      </c>
      <c r="G22" s="426">
        <v>109.48</v>
      </c>
    </row>
    <row r="23" spans="1:8" s="1" customFormat="1" ht="48" customHeight="1">
      <c r="A23" s="424" t="s">
        <v>27</v>
      </c>
      <c r="B23" s="425">
        <v>100</v>
      </c>
      <c r="C23" s="425">
        <v>103.6</v>
      </c>
      <c r="D23" s="425">
        <v>107.71</v>
      </c>
      <c r="E23" s="425">
        <v>113.8</v>
      </c>
      <c r="F23" s="426">
        <v>122.63</v>
      </c>
      <c r="G23" s="426">
        <v>131.97999999999999</v>
      </c>
    </row>
    <row r="24" spans="1:8" s="1" customFormat="1" ht="29.25" hidden="1" customHeight="1">
      <c r="A24" s="424" t="s">
        <v>28</v>
      </c>
      <c r="B24" s="427" t="s">
        <v>114</v>
      </c>
      <c r="C24" s="427" t="s">
        <v>114</v>
      </c>
      <c r="D24" s="427" t="s">
        <v>114</v>
      </c>
      <c r="E24" s="427" t="s">
        <v>114</v>
      </c>
      <c r="F24" s="428" t="s">
        <v>114</v>
      </c>
      <c r="G24" s="428" t="s">
        <v>114</v>
      </c>
    </row>
    <row r="25" spans="1:8" s="1" customFormat="1" ht="22.35" customHeight="1">
      <c r="A25" s="424" t="s">
        <v>29</v>
      </c>
      <c r="B25" s="425">
        <v>100</v>
      </c>
      <c r="C25" s="425">
        <v>135.49</v>
      </c>
      <c r="D25" s="425">
        <v>214.41</v>
      </c>
      <c r="E25" s="425">
        <v>151.72</v>
      </c>
      <c r="F25" s="426">
        <v>131.94</v>
      </c>
      <c r="G25" s="426">
        <v>128.79</v>
      </c>
    </row>
    <row r="26" spans="1:8" s="1" customFormat="1" ht="43.5" customHeight="1">
      <c r="A26" s="424" t="s">
        <v>30</v>
      </c>
      <c r="B26" s="425">
        <v>100</v>
      </c>
      <c r="C26" s="425">
        <v>106.14</v>
      </c>
      <c r="D26" s="425">
        <v>120.62</v>
      </c>
      <c r="E26" s="425">
        <v>125.12</v>
      </c>
      <c r="F26" s="426">
        <v>127.67</v>
      </c>
      <c r="G26" s="426">
        <v>130.44</v>
      </c>
    </row>
    <row r="27" spans="1:8" s="1" customFormat="1" ht="35.1" customHeight="1">
      <c r="A27" s="424" t="s">
        <v>31</v>
      </c>
      <c r="B27" s="425">
        <v>100</v>
      </c>
      <c r="C27" s="425">
        <v>103.88</v>
      </c>
      <c r="D27" s="425">
        <v>116.78</v>
      </c>
      <c r="E27" s="425">
        <v>119.17</v>
      </c>
      <c r="F27" s="426">
        <v>116.85</v>
      </c>
      <c r="G27" s="426">
        <v>120.21</v>
      </c>
    </row>
    <row r="28" spans="1:8" s="1" customFormat="1" ht="22.35" customHeight="1">
      <c r="A28" s="424" t="s">
        <v>32</v>
      </c>
      <c r="B28" s="425">
        <v>100</v>
      </c>
      <c r="C28" s="425">
        <v>108.14</v>
      </c>
      <c r="D28" s="425">
        <v>122.54</v>
      </c>
      <c r="E28" s="425">
        <v>116.22</v>
      </c>
      <c r="F28" s="426">
        <v>118.77</v>
      </c>
      <c r="G28" s="426">
        <v>123.17</v>
      </c>
    </row>
    <row r="29" spans="1:8" ht="22.35" customHeight="1">
      <c r="A29" s="421"/>
      <c r="B29" s="429"/>
      <c r="C29" s="429"/>
      <c r="D29" s="429"/>
      <c r="E29" s="429"/>
      <c r="F29" s="430"/>
      <c r="G29" s="430"/>
      <c r="H29" s="27"/>
    </row>
    <row r="30" spans="1:8" s="1" customFormat="1" ht="22.35" customHeight="1">
      <c r="A30" s="424" t="s">
        <v>147</v>
      </c>
      <c r="B30" s="425">
        <v>100</v>
      </c>
      <c r="C30" s="425">
        <v>103.72</v>
      </c>
      <c r="D30" s="425">
        <v>112.52</v>
      </c>
      <c r="E30" s="425">
        <v>121.6</v>
      </c>
      <c r="F30" s="426">
        <v>124.76</v>
      </c>
      <c r="G30" s="426">
        <v>125.28</v>
      </c>
    </row>
    <row r="31" spans="1:8" s="1" customFormat="1" ht="22.35" customHeight="1">
      <c r="A31" s="424"/>
      <c r="B31" s="427"/>
      <c r="C31" s="427"/>
      <c r="D31" s="427"/>
      <c r="E31" s="427"/>
      <c r="F31" s="428"/>
      <c r="G31" s="428"/>
    </row>
    <row r="32" spans="1:8" s="1" customFormat="1" ht="35.1" customHeight="1">
      <c r="A32" s="424" t="s">
        <v>33</v>
      </c>
      <c r="B32" s="425">
        <v>100</v>
      </c>
      <c r="C32" s="425">
        <v>102.86</v>
      </c>
      <c r="D32" s="425">
        <v>108.5</v>
      </c>
      <c r="E32" s="425">
        <v>119.21</v>
      </c>
      <c r="F32" s="426">
        <v>125.75</v>
      </c>
      <c r="G32" s="426">
        <v>126.39</v>
      </c>
    </row>
    <row r="33" spans="1:7" s="1" customFormat="1" ht="22.35" customHeight="1" thickBot="1">
      <c r="A33" s="431" t="s">
        <v>34</v>
      </c>
      <c r="B33" s="432">
        <v>100</v>
      </c>
      <c r="C33" s="432">
        <v>106.01</v>
      </c>
      <c r="D33" s="432">
        <v>123.21</v>
      </c>
      <c r="E33" s="432">
        <v>127.94</v>
      </c>
      <c r="F33" s="433">
        <v>122.12</v>
      </c>
      <c r="G33" s="433">
        <v>122.32</v>
      </c>
    </row>
    <row r="34" spans="1:7">
      <c r="A34" s="28"/>
      <c r="B34" s="27"/>
      <c r="C34" s="27"/>
      <c r="D34" s="27"/>
      <c r="E34" s="27"/>
      <c r="F34" s="27"/>
      <c r="G34" s="27"/>
    </row>
  </sheetData>
  <mergeCells count="4">
    <mergeCell ref="A1:G1"/>
    <mergeCell ref="A3:G3"/>
    <mergeCell ref="A5:A6"/>
    <mergeCell ref="B5:G5"/>
  </mergeCells>
  <printOptions horizontalCentered="1" verticalCentered="1"/>
  <pageMargins left="0.39370078740157477" right="0.39370078740157477" top="0.39370078740157477" bottom="0.39370078740157477" header="0" footer="0"/>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18BF7-0C38-4D10-953B-AD2922ECC509}">
  <sheetPr transitionEvaluation="1" codeName="Hoja3">
    <pageSetUpPr fitToPage="1"/>
  </sheetPr>
  <dimension ref="A1:I61"/>
  <sheetViews>
    <sheetView showGridLines="0" zoomScaleNormal="100" zoomScaleSheetLayoutView="75" workbookViewId="0">
      <selection activeCell="L27" sqref="L27"/>
    </sheetView>
  </sheetViews>
  <sheetFormatPr baseColWidth="10" defaultColWidth="19.140625" defaultRowHeight="12.75"/>
  <cols>
    <col min="1" max="1" width="60" style="15" customWidth="1"/>
    <col min="2" max="4" width="8.28515625" style="16" customWidth="1"/>
    <col min="5" max="7" width="7.7109375" style="16" customWidth="1"/>
    <col min="8" max="8" width="8.28515625" style="16" customWidth="1"/>
    <col min="9" max="9" width="7.7109375" style="16" customWidth="1"/>
    <col min="10" max="16384" width="19.140625" style="15"/>
  </cols>
  <sheetData>
    <row r="1" spans="1:9" ht="18.75">
      <c r="A1" s="531" t="s">
        <v>450</v>
      </c>
      <c r="B1" s="531"/>
      <c r="C1" s="531"/>
      <c r="D1" s="531"/>
      <c r="E1" s="531"/>
      <c r="F1" s="531"/>
      <c r="G1" s="531"/>
      <c r="H1" s="531"/>
      <c r="I1" s="531"/>
    </row>
    <row r="2" spans="1:9" ht="18.75">
      <c r="A2" s="91"/>
      <c r="B2" s="91"/>
      <c r="C2" s="30"/>
      <c r="D2" s="30"/>
      <c r="E2" s="30"/>
      <c r="F2" s="30"/>
      <c r="G2" s="30"/>
      <c r="H2" s="30"/>
      <c r="I2" s="30"/>
    </row>
    <row r="3" spans="1:9" s="17" customFormat="1" ht="38.25" customHeight="1">
      <c r="A3" s="532" t="s">
        <v>571</v>
      </c>
      <c r="B3" s="532"/>
      <c r="C3" s="532"/>
      <c r="D3" s="532"/>
      <c r="E3" s="532"/>
      <c r="F3" s="532"/>
      <c r="G3" s="532"/>
      <c r="H3" s="532"/>
      <c r="I3" s="532"/>
    </row>
    <row r="4" spans="1:9" ht="14.25">
      <c r="A4" s="96"/>
      <c r="B4" s="101"/>
      <c r="C4" s="101"/>
      <c r="D4" s="101"/>
      <c r="E4" s="101"/>
      <c r="F4" s="101"/>
      <c r="G4" s="101"/>
      <c r="H4" s="101"/>
      <c r="I4" s="101"/>
    </row>
    <row r="5" spans="1:9" ht="14.25">
      <c r="A5" s="97" t="s">
        <v>60</v>
      </c>
      <c r="B5" s="102">
        <v>2014</v>
      </c>
      <c r="C5" s="102">
        <v>2015</v>
      </c>
      <c r="D5" s="102">
        <v>2016</v>
      </c>
      <c r="E5" s="102">
        <v>2017</v>
      </c>
      <c r="F5" s="102">
        <v>2018</v>
      </c>
      <c r="G5" s="102">
        <v>2019</v>
      </c>
      <c r="H5" s="102">
        <v>2020</v>
      </c>
      <c r="I5" s="102">
        <v>2021</v>
      </c>
    </row>
    <row r="6" spans="1:9" s="2" customFormat="1" ht="13.5">
      <c r="A6" s="98" t="s">
        <v>115</v>
      </c>
      <c r="B6" s="103"/>
      <c r="C6" s="103"/>
      <c r="D6" s="103"/>
      <c r="E6" s="103"/>
      <c r="F6" s="103"/>
      <c r="G6" s="103"/>
      <c r="H6" s="103"/>
      <c r="I6" s="106"/>
    </row>
    <row r="7" spans="1:9" s="2" customFormat="1" ht="13.5">
      <c r="A7" s="98"/>
      <c r="B7" s="103"/>
      <c r="C7" s="103"/>
      <c r="D7" s="103"/>
      <c r="E7" s="103"/>
      <c r="F7" s="103"/>
      <c r="G7" s="103"/>
      <c r="H7" s="103"/>
      <c r="I7" s="106"/>
    </row>
    <row r="8" spans="1:9" ht="13.5">
      <c r="A8" s="99" t="s">
        <v>61</v>
      </c>
      <c r="B8" s="103">
        <v>44.13</v>
      </c>
      <c r="C8" s="103">
        <v>43.85</v>
      </c>
      <c r="D8" s="103">
        <v>44.1</v>
      </c>
      <c r="E8" s="103">
        <v>45.85</v>
      </c>
      <c r="F8" s="103">
        <v>44.56</v>
      </c>
      <c r="G8" s="103">
        <v>44.6</v>
      </c>
      <c r="H8" s="103">
        <v>45.56</v>
      </c>
      <c r="I8" s="106">
        <v>46.16</v>
      </c>
    </row>
    <row r="9" spans="1:9" ht="13.5">
      <c r="A9" s="99" t="s">
        <v>62</v>
      </c>
      <c r="B9" s="103">
        <v>40.47</v>
      </c>
      <c r="C9" s="103">
        <v>40.69</v>
      </c>
      <c r="D9" s="103">
        <v>41.3</v>
      </c>
      <c r="E9" s="103">
        <v>41.71</v>
      </c>
      <c r="F9" s="103">
        <v>41.73</v>
      </c>
      <c r="G9" s="103">
        <v>41.96</v>
      </c>
      <c r="H9" s="103">
        <v>42.71</v>
      </c>
      <c r="I9" s="106">
        <v>43.05</v>
      </c>
    </row>
    <row r="10" spans="1:9" ht="13.5">
      <c r="A10" s="99" t="s">
        <v>63</v>
      </c>
      <c r="B10" s="103">
        <v>41.6</v>
      </c>
      <c r="C10" s="103">
        <v>42.02</v>
      </c>
      <c r="D10" s="103">
        <v>42.85</v>
      </c>
      <c r="E10" s="103">
        <v>43.1</v>
      </c>
      <c r="F10" s="103">
        <v>43.09</v>
      </c>
      <c r="G10" s="103">
        <v>43.73</v>
      </c>
      <c r="H10" s="103">
        <v>44.37</v>
      </c>
      <c r="I10" s="106">
        <v>44.68</v>
      </c>
    </row>
    <row r="11" spans="1:9" ht="13.5">
      <c r="A11" s="99" t="s">
        <v>64</v>
      </c>
      <c r="B11" s="103">
        <v>39.61</v>
      </c>
      <c r="C11" s="103">
        <v>40.1</v>
      </c>
      <c r="D11" s="103">
        <v>40.450000000000003</v>
      </c>
      <c r="E11" s="103">
        <v>41.06</v>
      </c>
      <c r="F11" s="103">
        <v>41.15</v>
      </c>
      <c r="G11" s="103">
        <v>41.43</v>
      </c>
      <c r="H11" s="103">
        <v>41.92</v>
      </c>
      <c r="I11" s="106">
        <v>42.23</v>
      </c>
    </row>
    <row r="12" spans="1:9" ht="13.5">
      <c r="A12" s="99" t="s">
        <v>65</v>
      </c>
      <c r="B12" s="103">
        <v>43.03</v>
      </c>
      <c r="C12" s="103">
        <v>43.01</v>
      </c>
      <c r="D12" s="103">
        <v>42.92</v>
      </c>
      <c r="E12" s="103">
        <v>43.9</v>
      </c>
      <c r="F12" s="103">
        <v>43.98</v>
      </c>
      <c r="G12" s="103">
        <v>46.86</v>
      </c>
      <c r="H12" s="103">
        <v>46.51</v>
      </c>
      <c r="I12" s="106">
        <v>47.04</v>
      </c>
    </row>
    <row r="13" spans="1:9" ht="13.5">
      <c r="A13" s="99" t="s">
        <v>66</v>
      </c>
      <c r="B13" s="103">
        <v>42.57</v>
      </c>
      <c r="C13" s="103">
        <v>43.09</v>
      </c>
      <c r="D13" s="103">
        <v>43.3</v>
      </c>
      <c r="E13" s="103">
        <v>43.69</v>
      </c>
      <c r="F13" s="103">
        <v>43.51</v>
      </c>
      <c r="G13" s="103">
        <v>43.65</v>
      </c>
      <c r="H13" s="103">
        <v>44.09</v>
      </c>
      <c r="I13" s="106">
        <v>44.56</v>
      </c>
    </row>
    <row r="14" spans="1:9" ht="13.5">
      <c r="A14" s="99" t="s">
        <v>67</v>
      </c>
      <c r="B14" s="103">
        <v>36.21</v>
      </c>
      <c r="C14" s="103">
        <v>37.1</v>
      </c>
      <c r="D14" s="103">
        <v>38.25</v>
      </c>
      <c r="E14" s="103">
        <v>38.25</v>
      </c>
      <c r="F14" s="103">
        <v>38.22</v>
      </c>
      <c r="G14" s="103">
        <v>39.5</v>
      </c>
      <c r="H14" s="103">
        <v>40.18</v>
      </c>
      <c r="I14" s="106">
        <v>42.41</v>
      </c>
    </row>
    <row r="15" spans="1:9" ht="13.5">
      <c r="A15" s="99"/>
      <c r="B15" s="103"/>
      <c r="C15" s="103"/>
      <c r="D15" s="103"/>
      <c r="E15" s="103"/>
      <c r="F15" s="103"/>
      <c r="G15" s="103"/>
      <c r="H15" s="103"/>
      <c r="I15" s="106"/>
    </row>
    <row r="16" spans="1:9" s="2" customFormat="1" ht="13.5">
      <c r="A16" s="98" t="s">
        <v>116</v>
      </c>
      <c r="B16" s="103"/>
      <c r="C16" s="103"/>
      <c r="D16" s="103"/>
      <c r="E16" s="103"/>
      <c r="F16" s="103"/>
      <c r="G16" s="103"/>
      <c r="H16" s="103"/>
      <c r="I16" s="106"/>
    </row>
    <row r="17" spans="1:9" s="2" customFormat="1" ht="13.5">
      <c r="A17" s="98"/>
      <c r="B17" s="103"/>
      <c r="C17" s="103"/>
      <c r="D17" s="103"/>
      <c r="E17" s="103"/>
      <c r="F17" s="103"/>
      <c r="G17" s="103"/>
      <c r="H17" s="103"/>
      <c r="I17" s="106"/>
    </row>
    <row r="18" spans="1:9" ht="13.5">
      <c r="A18" s="99" t="s">
        <v>68</v>
      </c>
      <c r="B18" s="103">
        <v>48.24</v>
      </c>
      <c r="C18" s="103">
        <v>49.67</v>
      </c>
      <c r="D18" s="103">
        <v>49.68</v>
      </c>
      <c r="E18" s="103">
        <v>51.49</v>
      </c>
      <c r="F18" s="103">
        <v>51.28</v>
      </c>
      <c r="G18" s="103">
        <v>51.4</v>
      </c>
      <c r="H18" s="103">
        <v>52.9</v>
      </c>
      <c r="I18" s="106">
        <v>53.82</v>
      </c>
    </row>
    <row r="19" spans="1:9" ht="13.5">
      <c r="A19" s="99" t="s">
        <v>69</v>
      </c>
      <c r="B19" s="103">
        <v>49.36</v>
      </c>
      <c r="C19" s="103">
        <v>50.51</v>
      </c>
      <c r="D19" s="103">
        <v>50.45</v>
      </c>
      <c r="E19" s="103">
        <v>51.42</v>
      </c>
      <c r="F19" s="103">
        <v>51.01</v>
      </c>
      <c r="G19" s="103">
        <v>51.08</v>
      </c>
      <c r="H19" s="103">
        <v>51.89</v>
      </c>
      <c r="I19" s="106">
        <v>52.35</v>
      </c>
    </row>
    <row r="20" spans="1:9" ht="13.5">
      <c r="A20" s="99" t="s">
        <v>70</v>
      </c>
      <c r="B20" s="103">
        <v>47.69</v>
      </c>
      <c r="C20" s="103">
        <v>48.48</v>
      </c>
      <c r="D20" s="103">
        <v>49.06</v>
      </c>
      <c r="E20" s="103">
        <v>49.08</v>
      </c>
      <c r="F20" s="103">
        <v>47.81</v>
      </c>
      <c r="G20" s="103">
        <v>48.36</v>
      </c>
      <c r="H20" s="103">
        <v>49.09</v>
      </c>
      <c r="I20" s="106">
        <v>49.25</v>
      </c>
    </row>
    <row r="21" spans="1:9" ht="13.5">
      <c r="A21" s="99" t="s">
        <v>71</v>
      </c>
      <c r="B21" s="103">
        <v>48.51</v>
      </c>
      <c r="C21" s="103">
        <v>48.46</v>
      </c>
      <c r="D21" s="103">
        <v>48.22</v>
      </c>
      <c r="E21" s="103">
        <v>48.33</v>
      </c>
      <c r="F21" s="103">
        <v>48.07</v>
      </c>
      <c r="G21" s="103">
        <v>50.57</v>
      </c>
      <c r="H21" s="103">
        <v>50.87</v>
      </c>
      <c r="I21" s="106">
        <v>51.56</v>
      </c>
    </row>
    <row r="22" spans="1:9" ht="13.5">
      <c r="A22" s="99" t="s">
        <v>72</v>
      </c>
      <c r="B22" s="103">
        <v>60.23</v>
      </c>
      <c r="C22" s="103">
        <v>61.05</v>
      </c>
      <c r="D22" s="103">
        <v>59.81</v>
      </c>
      <c r="E22" s="103">
        <v>58.09</v>
      </c>
      <c r="F22" s="103">
        <v>57.7</v>
      </c>
      <c r="G22" s="103">
        <v>58.93</v>
      </c>
      <c r="H22" s="103">
        <v>58.94</v>
      </c>
      <c r="I22" s="106">
        <v>59.45</v>
      </c>
    </row>
    <row r="23" spans="1:9" ht="13.5">
      <c r="A23" s="99" t="s">
        <v>73</v>
      </c>
      <c r="B23" s="103">
        <v>48.01</v>
      </c>
      <c r="C23" s="103">
        <v>49.35</v>
      </c>
      <c r="D23" s="103">
        <v>48.56</v>
      </c>
      <c r="E23" s="103">
        <v>48</v>
      </c>
      <c r="F23" s="103">
        <v>47</v>
      </c>
      <c r="G23" s="103">
        <v>47.26</v>
      </c>
      <c r="H23" s="103">
        <v>49.82</v>
      </c>
      <c r="I23" s="106">
        <v>51</v>
      </c>
    </row>
    <row r="24" spans="1:9" ht="13.5">
      <c r="A24" s="99" t="s">
        <v>74</v>
      </c>
      <c r="B24" s="103">
        <v>50.02</v>
      </c>
      <c r="C24" s="103">
        <v>51.9</v>
      </c>
      <c r="D24" s="103">
        <v>52.08</v>
      </c>
      <c r="E24" s="103">
        <v>51.87</v>
      </c>
      <c r="F24" s="103">
        <v>51.48</v>
      </c>
      <c r="G24" s="103">
        <v>52.19</v>
      </c>
      <c r="H24" s="103">
        <v>52.48</v>
      </c>
      <c r="I24" s="106">
        <v>53.59</v>
      </c>
    </row>
    <row r="25" spans="1:9" ht="13.5">
      <c r="A25" s="99" t="s">
        <v>75</v>
      </c>
      <c r="B25" s="103">
        <v>46.47</v>
      </c>
      <c r="C25" s="103">
        <v>46.91</v>
      </c>
      <c r="D25" s="103">
        <v>47.3</v>
      </c>
      <c r="E25" s="103">
        <v>47.46</v>
      </c>
      <c r="F25" s="103">
        <v>47.93</v>
      </c>
      <c r="G25" s="103">
        <v>48.97</v>
      </c>
      <c r="H25" s="103">
        <v>49.31</v>
      </c>
      <c r="I25" s="106">
        <v>49.7</v>
      </c>
    </row>
    <row r="26" spans="1:9" ht="13.5">
      <c r="A26" s="99" t="s">
        <v>76</v>
      </c>
      <c r="B26" s="103">
        <v>49.9</v>
      </c>
      <c r="C26" s="103">
        <v>49.8</v>
      </c>
      <c r="D26" s="103">
        <v>49.48</v>
      </c>
      <c r="E26" s="103">
        <v>48.88</v>
      </c>
      <c r="F26" s="103">
        <v>50.24</v>
      </c>
      <c r="G26" s="103">
        <v>50.1</v>
      </c>
      <c r="H26" s="103">
        <v>50.11</v>
      </c>
      <c r="I26" s="106">
        <v>50.22</v>
      </c>
    </row>
    <row r="27" spans="1:9" ht="13.5">
      <c r="A27" s="99" t="s">
        <v>77</v>
      </c>
      <c r="B27" s="103">
        <v>53.24</v>
      </c>
      <c r="C27" s="103">
        <v>54.6</v>
      </c>
      <c r="D27" s="103">
        <v>52.92</v>
      </c>
      <c r="E27" s="103">
        <v>52.88</v>
      </c>
      <c r="F27" s="103">
        <v>52.22</v>
      </c>
      <c r="G27" s="103">
        <v>53.09</v>
      </c>
      <c r="H27" s="103">
        <v>53.72</v>
      </c>
      <c r="I27" s="106">
        <v>54.78</v>
      </c>
    </row>
    <row r="28" spans="1:9" ht="13.5">
      <c r="A28" s="99" t="s">
        <v>78</v>
      </c>
      <c r="B28" s="103">
        <v>46.51</v>
      </c>
      <c r="C28" s="103">
        <v>46.78</v>
      </c>
      <c r="D28" s="103">
        <v>47.67</v>
      </c>
      <c r="E28" s="103">
        <v>49.66</v>
      </c>
      <c r="F28" s="103">
        <v>49.31</v>
      </c>
      <c r="G28" s="103">
        <v>48.41</v>
      </c>
      <c r="H28" s="103">
        <v>49.31</v>
      </c>
      <c r="I28" s="106">
        <v>49.76</v>
      </c>
    </row>
    <row r="29" spans="1:9" ht="13.5">
      <c r="A29" s="99" t="s">
        <v>79</v>
      </c>
      <c r="B29" s="103">
        <v>43.69</v>
      </c>
      <c r="C29" s="103">
        <v>43.59</v>
      </c>
      <c r="D29" s="103">
        <v>43.66</v>
      </c>
      <c r="E29" s="103">
        <v>44.29</v>
      </c>
      <c r="F29" s="103">
        <v>44.13</v>
      </c>
      <c r="G29" s="103">
        <v>45.87</v>
      </c>
      <c r="H29" s="103">
        <v>45.75</v>
      </c>
      <c r="I29" s="106">
        <v>45.85</v>
      </c>
    </row>
    <row r="30" spans="1:9" ht="14.25">
      <c r="A30" s="100"/>
      <c r="B30" s="104"/>
      <c r="C30" s="101"/>
      <c r="D30" s="101"/>
      <c r="E30" s="101"/>
      <c r="F30" s="101"/>
      <c r="G30" s="101"/>
      <c r="H30" s="101"/>
      <c r="I30" s="101"/>
    </row>
    <row r="31" spans="1:9" ht="29.1" customHeight="1">
      <c r="A31" s="533" t="s">
        <v>572</v>
      </c>
      <c r="B31" s="533"/>
      <c r="C31" s="533"/>
      <c r="D31" s="533"/>
      <c r="E31" s="533"/>
      <c r="F31" s="533"/>
      <c r="G31" s="533"/>
      <c r="H31" s="533"/>
      <c r="I31" s="533"/>
    </row>
    <row r="32" spans="1:9" ht="29.1" customHeight="1">
      <c r="A32" s="534" t="s">
        <v>573</v>
      </c>
      <c r="B32" s="534"/>
      <c r="C32" s="534"/>
      <c r="D32" s="534"/>
      <c r="E32" s="534"/>
      <c r="F32" s="534"/>
      <c r="G32" s="534"/>
      <c r="H32" s="534"/>
      <c r="I32" s="534"/>
    </row>
    <row r="33" spans="1:9" ht="14.25">
      <c r="A33" s="96"/>
      <c r="B33" s="101"/>
      <c r="C33" s="101"/>
      <c r="D33" s="101"/>
      <c r="E33" s="101"/>
      <c r="F33" s="101"/>
      <c r="G33" s="101"/>
      <c r="H33" s="101"/>
      <c r="I33" s="101"/>
    </row>
    <row r="34" spans="1:9" ht="14.25">
      <c r="A34" s="96"/>
      <c r="B34" s="101"/>
      <c r="C34" s="101"/>
      <c r="D34" s="101"/>
      <c r="E34" s="101"/>
      <c r="F34" s="101"/>
      <c r="G34" s="101"/>
      <c r="H34" s="101"/>
      <c r="I34" s="101"/>
    </row>
    <row r="35" spans="1:9" ht="14.25">
      <c r="A35" s="96"/>
      <c r="B35" s="101"/>
      <c r="C35" s="101"/>
      <c r="D35" s="101"/>
      <c r="E35" s="101"/>
      <c r="F35" s="101"/>
      <c r="G35" s="101"/>
      <c r="H35" s="101"/>
      <c r="I35" s="101"/>
    </row>
    <row r="36" spans="1:9" ht="14.25">
      <c r="A36" s="97" t="s">
        <v>574</v>
      </c>
      <c r="B36" s="102">
        <v>2022</v>
      </c>
      <c r="C36" s="102">
        <v>2023</v>
      </c>
      <c r="D36" s="102">
        <v>2024</v>
      </c>
      <c r="E36" s="435">
        <v>2025</v>
      </c>
      <c r="F36" s="101"/>
      <c r="G36" s="101"/>
      <c r="H36" s="101"/>
      <c r="I36" s="101"/>
    </row>
    <row r="37" spans="1:9" ht="14.25">
      <c r="A37" s="98"/>
      <c r="B37" s="103"/>
      <c r="C37" s="105"/>
      <c r="D37" s="101"/>
      <c r="E37" s="434"/>
      <c r="F37" s="101"/>
      <c r="G37" s="101"/>
      <c r="H37" s="101"/>
      <c r="I37" s="101"/>
    </row>
    <row r="38" spans="1:9" ht="14.25">
      <c r="A38" s="98" t="s">
        <v>121</v>
      </c>
      <c r="B38" s="103">
        <v>50.6</v>
      </c>
      <c r="C38" s="103">
        <v>55</v>
      </c>
      <c r="D38" s="103">
        <v>58.198231292665163</v>
      </c>
      <c r="E38" s="436">
        <v>61.355108144207506</v>
      </c>
      <c r="F38" s="101"/>
      <c r="G38" s="101"/>
      <c r="H38" s="101"/>
      <c r="I38" s="101"/>
    </row>
    <row r="39" spans="1:9" ht="14.25">
      <c r="A39" s="98"/>
      <c r="B39" s="103"/>
      <c r="C39" s="103"/>
      <c r="D39" s="103"/>
      <c r="E39" s="436"/>
      <c r="F39" s="101"/>
      <c r="G39" s="101"/>
      <c r="H39" s="101"/>
      <c r="I39" s="101"/>
    </row>
    <row r="40" spans="1:9" ht="14.25">
      <c r="A40" s="98" t="s">
        <v>575</v>
      </c>
      <c r="B40" s="103"/>
      <c r="C40" s="103"/>
      <c r="D40" s="103"/>
      <c r="E40" s="436"/>
      <c r="F40" s="101"/>
      <c r="G40" s="101"/>
      <c r="H40" s="101"/>
      <c r="I40" s="101"/>
    </row>
    <row r="41" spans="1:9" ht="14.25">
      <c r="A41" s="98"/>
      <c r="B41" s="103"/>
      <c r="C41" s="103"/>
      <c r="D41" s="103"/>
      <c r="E41" s="436"/>
      <c r="F41" s="101"/>
      <c r="G41" s="101"/>
      <c r="H41" s="101"/>
      <c r="I41" s="101"/>
    </row>
    <row r="42" spans="1:9" ht="27">
      <c r="A42" s="99" t="s">
        <v>576</v>
      </c>
      <c r="B42" s="103">
        <v>53.612154446719593</v>
      </c>
      <c r="C42" s="103">
        <v>58.611900393497265</v>
      </c>
      <c r="D42" s="103">
        <v>61.051797298695263</v>
      </c>
      <c r="E42" s="436">
        <v>63.663613879188922</v>
      </c>
      <c r="F42" s="101"/>
      <c r="G42" s="101"/>
      <c r="H42" s="101"/>
      <c r="I42" s="101"/>
    </row>
    <row r="43" spans="1:9" ht="27">
      <c r="A43" s="99" t="s">
        <v>577</v>
      </c>
      <c r="B43" s="103">
        <v>51.855957989941231</v>
      </c>
      <c r="C43" s="103">
        <v>57.760699123786324</v>
      </c>
      <c r="D43" s="103">
        <v>60.144894614799043</v>
      </c>
      <c r="E43" s="436">
        <v>62.853056824749835</v>
      </c>
      <c r="F43" s="101"/>
      <c r="G43" s="101"/>
      <c r="H43" s="101"/>
      <c r="I43" s="101"/>
    </row>
    <row r="44" spans="1:9" ht="27">
      <c r="A44" s="99" t="s">
        <v>578</v>
      </c>
      <c r="B44" s="103">
        <v>52.079031467193026</v>
      </c>
      <c r="C44" s="103">
        <v>57.927776663986414</v>
      </c>
      <c r="D44" s="103">
        <v>60.889865968988367</v>
      </c>
      <c r="E44" s="436">
        <v>63.349566096755844</v>
      </c>
      <c r="F44" s="101"/>
      <c r="G44" s="101"/>
      <c r="H44" s="101"/>
      <c r="I44" s="101"/>
    </row>
    <row r="45" spans="1:9" ht="27">
      <c r="A45" s="99" t="s">
        <v>579</v>
      </c>
      <c r="B45" s="103">
        <v>50.111253011388428</v>
      </c>
      <c r="C45" s="103">
        <v>55.184912338237169</v>
      </c>
      <c r="D45" s="103">
        <v>58.072772800983358</v>
      </c>
      <c r="E45" s="436">
        <v>61.254992863148487</v>
      </c>
      <c r="F45" s="101"/>
      <c r="G45" s="101"/>
      <c r="H45" s="101"/>
      <c r="I45" s="101"/>
    </row>
    <row r="46" spans="1:9" ht="14.25">
      <c r="A46" s="99" t="s">
        <v>580</v>
      </c>
      <c r="B46" s="103">
        <v>50.687095449953944</v>
      </c>
      <c r="C46" s="103">
        <v>57.497115243799811</v>
      </c>
      <c r="D46" s="103">
        <v>61.574728049626692</v>
      </c>
      <c r="E46" s="436">
        <v>63.792354463320727</v>
      </c>
      <c r="F46" s="101"/>
      <c r="G46" s="101"/>
      <c r="H46" s="101"/>
      <c r="I46" s="101"/>
    </row>
    <row r="47" spans="1:9" ht="14.25">
      <c r="A47" s="99" t="s">
        <v>581</v>
      </c>
      <c r="B47" s="103">
        <v>44.118295135582009</v>
      </c>
      <c r="C47" s="103">
        <v>51.80624183679123</v>
      </c>
      <c r="D47" s="103">
        <v>56.65794339786963</v>
      </c>
      <c r="E47" s="436">
        <v>59.131575837576712</v>
      </c>
      <c r="F47" s="101"/>
      <c r="G47" s="101"/>
      <c r="H47" s="101"/>
      <c r="I47" s="101"/>
    </row>
    <row r="48" spans="1:9" ht="14.25">
      <c r="A48" s="99" t="s">
        <v>582</v>
      </c>
      <c r="B48" s="103">
        <v>49.865203388896823</v>
      </c>
      <c r="C48" s="103">
        <v>54.151795505889275</v>
      </c>
      <c r="D48" s="103">
        <v>58.295638916851352</v>
      </c>
      <c r="E48" s="436">
        <v>59.7622358532318</v>
      </c>
      <c r="F48" s="101"/>
      <c r="G48" s="101"/>
      <c r="H48" s="101"/>
      <c r="I48" s="101"/>
    </row>
    <row r="49" spans="1:9" ht="14.25">
      <c r="A49" s="99" t="s">
        <v>583</v>
      </c>
      <c r="B49" s="103">
        <v>46.310830084417802</v>
      </c>
      <c r="C49" s="103">
        <v>52.135714759363132</v>
      </c>
      <c r="D49" s="103">
        <v>56.171851756389877</v>
      </c>
      <c r="E49" s="436">
        <v>58.256450865762034</v>
      </c>
      <c r="F49" s="101"/>
      <c r="G49" s="101"/>
      <c r="H49" s="101"/>
      <c r="I49" s="101"/>
    </row>
    <row r="50" spans="1:9" ht="14.25">
      <c r="A50" s="99"/>
      <c r="B50" s="103"/>
      <c r="C50" s="103"/>
      <c r="D50" s="103"/>
      <c r="E50" s="436"/>
      <c r="F50" s="101"/>
      <c r="G50" s="101"/>
      <c r="H50" s="101"/>
      <c r="I50" s="101"/>
    </row>
    <row r="51" spans="1:9" ht="14.25">
      <c r="A51" s="98" t="s">
        <v>584</v>
      </c>
      <c r="B51" s="103"/>
      <c r="C51" s="103"/>
      <c r="D51" s="103"/>
      <c r="E51" s="436"/>
      <c r="F51" s="101"/>
      <c r="G51" s="101"/>
      <c r="H51" s="101"/>
      <c r="I51" s="101"/>
    </row>
    <row r="52" spans="1:9" ht="14.25">
      <c r="A52" s="98"/>
      <c r="B52" s="103"/>
      <c r="C52" s="103"/>
      <c r="D52" s="103"/>
      <c r="E52" s="436"/>
      <c r="F52" s="101"/>
      <c r="G52" s="101"/>
      <c r="H52" s="101"/>
      <c r="I52" s="101"/>
    </row>
    <row r="53" spans="1:9" ht="27">
      <c r="A53" s="99" t="s">
        <v>576</v>
      </c>
      <c r="B53" s="103">
        <v>55.943349764621964</v>
      </c>
      <c r="C53" s="103">
        <v>59.765538951843446</v>
      </c>
      <c r="D53" s="103">
        <v>62.612546735489275</v>
      </c>
      <c r="E53" s="436">
        <v>66.26982891285526</v>
      </c>
      <c r="F53" s="101"/>
      <c r="G53" s="101"/>
      <c r="H53" s="101"/>
      <c r="I53" s="101"/>
    </row>
    <row r="54" spans="1:9" ht="27">
      <c r="A54" s="99" t="s">
        <v>577</v>
      </c>
      <c r="B54" s="103">
        <v>57.492811594107678</v>
      </c>
      <c r="C54" s="103">
        <v>60.95414336920912</v>
      </c>
      <c r="D54" s="103">
        <v>63.474484052235624</v>
      </c>
      <c r="E54" s="436">
        <v>65.38436207703684</v>
      </c>
      <c r="F54" s="101"/>
      <c r="G54" s="101"/>
      <c r="H54" s="101"/>
      <c r="I54" s="101"/>
    </row>
    <row r="55" spans="1:9" ht="27">
      <c r="A55" s="99" t="s">
        <v>578</v>
      </c>
      <c r="B55" s="103">
        <v>56.905368953238273</v>
      </c>
      <c r="C55" s="103">
        <v>61.632047392730072</v>
      </c>
      <c r="D55" s="103">
        <v>64.909283455743193</v>
      </c>
      <c r="E55" s="436">
        <v>67.617648284601003</v>
      </c>
      <c r="F55" s="101"/>
      <c r="G55" s="101"/>
      <c r="H55" s="101"/>
      <c r="I55" s="101"/>
    </row>
    <row r="56" spans="1:9" ht="27">
      <c r="A56" s="99" t="s">
        <v>579</v>
      </c>
      <c r="B56" s="103">
        <v>52.087896769244558</v>
      </c>
      <c r="C56" s="103">
        <v>56.28702843784847</v>
      </c>
      <c r="D56" s="103">
        <v>60.416177453485076</v>
      </c>
      <c r="E56" s="436">
        <v>63.510276497650388</v>
      </c>
      <c r="F56" s="101"/>
      <c r="G56" s="101"/>
      <c r="H56" s="101"/>
      <c r="I56" s="101"/>
    </row>
    <row r="57" spans="1:9" ht="14.25">
      <c r="A57" s="99" t="s">
        <v>580</v>
      </c>
      <c r="B57" s="103">
        <v>55.627577429029344</v>
      </c>
      <c r="C57" s="103">
        <v>59.528885822316013</v>
      </c>
      <c r="D57" s="103">
        <v>61.940135561772891</v>
      </c>
      <c r="E57" s="436">
        <v>64.850875069892581</v>
      </c>
      <c r="F57" s="101"/>
      <c r="G57" s="101"/>
      <c r="H57" s="101"/>
      <c r="I57" s="101"/>
    </row>
    <row r="58" spans="1:9" ht="14.25">
      <c r="A58" s="99" t="s">
        <v>581</v>
      </c>
      <c r="B58" s="103">
        <v>49.09508057147994</v>
      </c>
      <c r="C58" s="103">
        <v>52.722342131127192</v>
      </c>
      <c r="D58" s="103">
        <v>55.725134445364901</v>
      </c>
      <c r="E58" s="436">
        <v>58.526974764729871</v>
      </c>
      <c r="F58" s="101"/>
      <c r="G58" s="101"/>
      <c r="H58" s="101"/>
      <c r="I58" s="101"/>
    </row>
    <row r="59" spans="1:9" ht="14.25">
      <c r="A59" s="99" t="s">
        <v>582</v>
      </c>
      <c r="B59" s="103">
        <v>53.737180676083966</v>
      </c>
      <c r="C59" s="103">
        <v>57.906443662798701</v>
      </c>
      <c r="D59" s="103">
        <v>61.149987265745366</v>
      </c>
      <c r="E59" s="436">
        <v>63.413935725709408</v>
      </c>
      <c r="F59" s="101"/>
      <c r="G59" s="101"/>
      <c r="H59" s="101"/>
      <c r="I59" s="101"/>
    </row>
    <row r="60" spans="1:9" ht="14.25">
      <c r="A60" s="99" t="s">
        <v>583</v>
      </c>
      <c r="B60" s="103">
        <v>49.813389728401212</v>
      </c>
      <c r="C60" s="103">
        <v>53.527815218623573</v>
      </c>
      <c r="D60" s="103">
        <v>56.800934119249902</v>
      </c>
      <c r="E60" s="436">
        <v>59.405473450714943</v>
      </c>
      <c r="F60" s="101"/>
      <c r="G60" s="101"/>
      <c r="H60" s="101"/>
      <c r="I60" s="101"/>
    </row>
    <row r="61" spans="1:9" ht="14.25" thickBot="1">
      <c r="A61" s="46"/>
      <c r="B61" s="62"/>
      <c r="C61" s="62"/>
      <c r="D61" s="62"/>
      <c r="E61" s="437"/>
    </row>
  </sheetData>
  <mergeCells count="4">
    <mergeCell ref="A1:I1"/>
    <mergeCell ref="A3:I3"/>
    <mergeCell ref="A31:I31"/>
    <mergeCell ref="A32:I32"/>
  </mergeCells>
  <printOptions horizontalCentered="1" verticalCentered="1"/>
  <pageMargins left="0.39370078740157477" right="0.39370078740157477" top="0.39370078740157477" bottom="0.39370078740157477" header="0" footer="0"/>
  <pageSetup paperSize="9" scale="7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41051-6361-4F87-8001-048FC199DED3}">
  <sheetPr transitionEvaluation="1" codeName="Hoja4">
    <pageSetUpPr fitToPage="1"/>
  </sheetPr>
  <dimension ref="A1:N52"/>
  <sheetViews>
    <sheetView showGridLines="0" zoomScale="75" zoomScaleNormal="75" zoomScaleSheetLayoutView="75" workbookViewId="0">
      <selection activeCell="O26" sqref="O26"/>
    </sheetView>
  </sheetViews>
  <sheetFormatPr baseColWidth="10" defaultColWidth="19.140625" defaultRowHeight="12.75"/>
  <cols>
    <col min="1" max="1" width="22.7109375" style="15" customWidth="1"/>
    <col min="2" max="10" width="9.42578125" style="16" customWidth="1"/>
    <col min="11" max="12" width="9" style="15" customWidth="1"/>
    <col min="13" max="13" width="8.28515625" style="15" customWidth="1"/>
    <col min="14" max="14" width="7" style="15" bestFit="1" customWidth="1"/>
    <col min="15" max="16384" width="19.140625" style="15"/>
  </cols>
  <sheetData>
    <row r="1" spans="1:13" ht="18.75">
      <c r="A1" s="531" t="s">
        <v>446</v>
      </c>
      <c r="B1" s="531"/>
      <c r="C1" s="531"/>
      <c r="D1" s="531"/>
      <c r="E1" s="531"/>
      <c r="F1" s="531"/>
      <c r="G1" s="531"/>
      <c r="H1" s="531"/>
      <c r="I1" s="531"/>
      <c r="J1" s="531"/>
      <c r="K1" s="107"/>
      <c r="L1" s="107"/>
      <c r="M1" s="107"/>
    </row>
    <row r="2" spans="1:13" ht="12.75" customHeight="1">
      <c r="A2" s="108"/>
      <c r="B2" s="108"/>
      <c r="C2" s="108"/>
      <c r="D2" s="108"/>
      <c r="E2" s="109"/>
      <c r="F2" s="109"/>
      <c r="G2" s="109"/>
      <c r="H2" s="109"/>
      <c r="I2" s="109"/>
      <c r="J2" s="109"/>
      <c r="K2" s="107"/>
      <c r="L2" s="107"/>
      <c r="M2" s="107"/>
    </row>
    <row r="3" spans="1:13" ht="23.25" customHeight="1">
      <c r="A3" s="532" t="s">
        <v>585</v>
      </c>
      <c r="B3" s="532"/>
      <c r="C3" s="532"/>
      <c r="D3" s="532"/>
      <c r="E3" s="532"/>
      <c r="F3" s="532"/>
      <c r="G3" s="532"/>
      <c r="H3" s="532"/>
      <c r="I3" s="532"/>
      <c r="J3" s="532"/>
      <c r="K3" s="107"/>
      <c r="L3" s="107"/>
      <c r="M3" s="107"/>
    </row>
    <row r="4" spans="1:13" ht="22.35" customHeight="1">
      <c r="A4" s="110"/>
      <c r="B4" s="104"/>
      <c r="C4" s="104"/>
      <c r="D4" s="104"/>
      <c r="E4" s="101"/>
      <c r="F4" s="101"/>
      <c r="G4" s="101"/>
      <c r="H4" s="101"/>
      <c r="I4" s="101"/>
      <c r="J4" s="101"/>
      <c r="K4" s="96"/>
      <c r="L4" s="96"/>
      <c r="M4" s="96"/>
    </row>
    <row r="5" spans="1:13" s="18" customFormat="1" ht="22.35" customHeight="1">
      <c r="A5" s="538" t="s">
        <v>60</v>
      </c>
      <c r="B5" s="540" t="s">
        <v>138</v>
      </c>
      <c r="C5" s="540"/>
      <c r="D5" s="540"/>
      <c r="E5" s="540"/>
      <c r="F5" s="540"/>
      <c r="G5" s="540"/>
      <c r="H5" s="540"/>
      <c r="I5" s="540"/>
      <c r="J5" s="540"/>
      <c r="K5" s="101"/>
      <c r="L5" s="101"/>
      <c r="M5" s="101"/>
    </row>
    <row r="6" spans="1:13" s="18" customFormat="1" ht="22.35" customHeight="1">
      <c r="A6" s="539"/>
      <c r="B6" s="102">
        <v>2013</v>
      </c>
      <c r="C6" s="102">
        <v>2014</v>
      </c>
      <c r="D6" s="102">
        <v>2015</v>
      </c>
      <c r="E6" s="102">
        <v>2016</v>
      </c>
      <c r="F6" s="102">
        <v>2017</v>
      </c>
      <c r="G6" s="102">
        <v>2018</v>
      </c>
      <c r="H6" s="102">
        <v>2019</v>
      </c>
      <c r="I6" s="102">
        <v>2020</v>
      </c>
      <c r="J6" s="102">
        <v>2021</v>
      </c>
      <c r="K6" s="101"/>
      <c r="L6" s="101"/>
      <c r="M6" s="101"/>
    </row>
    <row r="7" spans="1:13" s="2" customFormat="1" ht="22.35" customHeight="1">
      <c r="A7" s="98" t="s">
        <v>144</v>
      </c>
      <c r="B7" s="113">
        <v>374.29</v>
      </c>
      <c r="C7" s="113">
        <v>374.98</v>
      </c>
      <c r="D7" s="113">
        <v>380.67</v>
      </c>
      <c r="E7" s="113">
        <v>382.81</v>
      </c>
      <c r="F7" s="113">
        <v>384.59</v>
      </c>
      <c r="G7" s="113">
        <v>382.63</v>
      </c>
      <c r="H7" s="113">
        <v>388.87</v>
      </c>
      <c r="I7" s="113">
        <v>394.83</v>
      </c>
      <c r="J7" s="113">
        <v>402.03</v>
      </c>
      <c r="K7" s="118"/>
      <c r="L7" s="112"/>
      <c r="M7" s="112"/>
    </row>
    <row r="8" spans="1:13" ht="22.35" customHeight="1">
      <c r="A8" s="99"/>
      <c r="B8" s="103"/>
      <c r="C8" s="103"/>
      <c r="D8" s="103"/>
      <c r="E8" s="103"/>
      <c r="F8" s="103"/>
      <c r="G8" s="103"/>
      <c r="H8" s="103"/>
      <c r="I8" s="103"/>
      <c r="J8" s="103"/>
      <c r="K8" s="119"/>
      <c r="L8" s="96"/>
      <c r="M8" s="96"/>
    </row>
    <row r="9" spans="1:13" s="2" customFormat="1" ht="22.35" customHeight="1">
      <c r="A9" s="98" t="s">
        <v>80</v>
      </c>
      <c r="B9" s="113">
        <v>364.24</v>
      </c>
      <c r="C9" s="113">
        <v>366.09</v>
      </c>
      <c r="D9" s="113">
        <v>370.5</v>
      </c>
      <c r="E9" s="113">
        <v>377.19</v>
      </c>
      <c r="F9" s="113">
        <v>381.07</v>
      </c>
      <c r="G9" s="113">
        <v>379.81</v>
      </c>
      <c r="H9" s="113">
        <v>387.29</v>
      </c>
      <c r="I9" s="113">
        <v>393.12</v>
      </c>
      <c r="J9" s="113">
        <v>403.3</v>
      </c>
      <c r="K9" s="118"/>
      <c r="L9" s="112"/>
      <c r="M9" s="112"/>
    </row>
    <row r="10" spans="1:13" s="2" customFormat="1" ht="22.35" customHeight="1">
      <c r="A10" s="98"/>
      <c r="B10" s="103"/>
      <c r="C10" s="103"/>
      <c r="D10" s="103"/>
      <c r="E10" s="103"/>
      <c r="F10" s="103"/>
      <c r="G10" s="103"/>
      <c r="H10" s="103"/>
      <c r="I10" s="103"/>
      <c r="J10" s="103"/>
      <c r="K10" s="118"/>
      <c r="L10" s="112"/>
      <c r="M10" s="112"/>
    </row>
    <row r="11" spans="1:13" ht="22.35" customHeight="1">
      <c r="A11" s="99" t="s">
        <v>81</v>
      </c>
      <c r="B11" s="103">
        <v>348.09</v>
      </c>
      <c r="C11" s="103">
        <v>357.91</v>
      </c>
      <c r="D11" s="103">
        <v>355.64</v>
      </c>
      <c r="E11" s="103">
        <v>357.66</v>
      </c>
      <c r="F11" s="103">
        <v>371.86</v>
      </c>
      <c r="G11" s="103">
        <v>361.39</v>
      </c>
      <c r="H11" s="103">
        <v>361.72</v>
      </c>
      <c r="I11" s="103">
        <v>369.51</v>
      </c>
      <c r="J11" s="103">
        <v>374.37</v>
      </c>
      <c r="K11" s="119"/>
      <c r="L11" s="96"/>
      <c r="M11" s="96"/>
    </row>
    <row r="12" spans="1:13" ht="22.35" customHeight="1">
      <c r="A12" s="99" t="s">
        <v>82</v>
      </c>
      <c r="B12" s="103">
        <v>377.13</v>
      </c>
      <c r="C12" s="103">
        <v>374.72</v>
      </c>
      <c r="D12" s="103">
        <v>376.76</v>
      </c>
      <c r="E12" s="103">
        <v>382.41</v>
      </c>
      <c r="F12" s="103">
        <v>386.2</v>
      </c>
      <c r="G12" s="103">
        <v>386.39</v>
      </c>
      <c r="H12" s="103">
        <v>388.52</v>
      </c>
      <c r="I12" s="103">
        <v>395.46</v>
      </c>
      <c r="J12" s="103">
        <v>398.61</v>
      </c>
      <c r="K12" s="119"/>
      <c r="L12" s="96"/>
      <c r="M12" s="96"/>
    </row>
    <row r="13" spans="1:13" ht="22.35" customHeight="1">
      <c r="A13" s="99" t="s">
        <v>83</v>
      </c>
      <c r="B13" s="103">
        <v>381.42</v>
      </c>
      <c r="C13" s="103">
        <v>382.7</v>
      </c>
      <c r="D13" s="103">
        <v>386.57</v>
      </c>
      <c r="E13" s="103">
        <v>394.2</v>
      </c>
      <c r="F13" s="103">
        <v>396.5</v>
      </c>
      <c r="G13" s="103">
        <v>396.41</v>
      </c>
      <c r="H13" s="103">
        <v>402.3</v>
      </c>
      <c r="I13" s="103">
        <v>408.19</v>
      </c>
      <c r="J13" s="103">
        <v>411.04</v>
      </c>
      <c r="K13" s="119"/>
      <c r="L13" s="96"/>
      <c r="M13" s="96"/>
    </row>
    <row r="14" spans="1:13" ht="22.35" customHeight="1">
      <c r="A14" s="99" t="s">
        <v>84</v>
      </c>
      <c r="B14" s="103">
        <v>381.17</v>
      </c>
      <c r="C14" s="103">
        <v>384.56</v>
      </c>
      <c r="D14" s="103">
        <v>389.32</v>
      </c>
      <c r="E14" s="103">
        <v>392.72</v>
      </c>
      <c r="F14" s="103">
        <v>398.64</v>
      </c>
      <c r="G14" s="103">
        <v>399.51</v>
      </c>
      <c r="H14" s="103">
        <v>402.23</v>
      </c>
      <c r="I14" s="103">
        <v>406.99</v>
      </c>
      <c r="J14" s="103">
        <v>410</v>
      </c>
      <c r="K14" s="119"/>
      <c r="L14" s="96"/>
      <c r="M14" s="96"/>
    </row>
    <row r="15" spans="1:13" ht="22.35" customHeight="1">
      <c r="A15" s="99" t="s">
        <v>85</v>
      </c>
      <c r="B15" s="103">
        <v>403.69</v>
      </c>
      <c r="C15" s="103">
        <v>407.48</v>
      </c>
      <c r="D15" s="103">
        <v>407.29</v>
      </c>
      <c r="E15" s="103">
        <v>406.44</v>
      </c>
      <c r="F15" s="103">
        <v>415.72</v>
      </c>
      <c r="G15" s="103">
        <v>416.48</v>
      </c>
      <c r="H15" s="103">
        <v>443.75</v>
      </c>
      <c r="I15" s="103">
        <v>440.44</v>
      </c>
      <c r="J15" s="103">
        <v>445.45</v>
      </c>
      <c r="K15" s="119"/>
      <c r="L15" s="96"/>
      <c r="M15" s="96"/>
    </row>
    <row r="16" spans="1:13" ht="22.35" customHeight="1">
      <c r="A16" s="99" t="s">
        <v>86</v>
      </c>
      <c r="B16" s="103">
        <v>422.61</v>
      </c>
      <c r="C16" s="103">
        <v>427.84</v>
      </c>
      <c r="D16" s="103">
        <v>433.07</v>
      </c>
      <c r="E16" s="103">
        <v>435.18</v>
      </c>
      <c r="F16" s="103">
        <v>439.1</v>
      </c>
      <c r="G16" s="103">
        <v>437.29</v>
      </c>
      <c r="H16" s="103">
        <v>438.69</v>
      </c>
      <c r="I16" s="103">
        <v>443.12</v>
      </c>
      <c r="J16" s="103">
        <v>447.84</v>
      </c>
      <c r="K16" s="119"/>
      <c r="L16" s="96"/>
      <c r="M16" s="96"/>
    </row>
    <row r="17" spans="1:13" ht="22.35" customHeight="1">
      <c r="A17" s="99" t="s">
        <v>87</v>
      </c>
      <c r="B17" s="103">
        <v>339.57</v>
      </c>
      <c r="C17" s="103">
        <v>340.32</v>
      </c>
      <c r="D17" s="103">
        <v>348.68</v>
      </c>
      <c r="E17" s="103">
        <v>359.49</v>
      </c>
      <c r="F17" s="103">
        <v>359.49</v>
      </c>
      <c r="G17" s="103">
        <v>359.21</v>
      </c>
      <c r="H17" s="103">
        <v>371.24</v>
      </c>
      <c r="I17" s="103">
        <v>377.63</v>
      </c>
      <c r="J17" s="103">
        <v>398.59</v>
      </c>
      <c r="K17" s="119"/>
      <c r="L17" s="96"/>
      <c r="M17" s="96"/>
    </row>
    <row r="18" spans="1:13" ht="22.35" customHeight="1">
      <c r="A18" s="99"/>
      <c r="B18" s="103"/>
      <c r="C18" s="103"/>
      <c r="D18" s="103"/>
      <c r="E18" s="103"/>
      <c r="F18" s="103"/>
      <c r="G18" s="103"/>
      <c r="H18" s="103"/>
      <c r="I18" s="103"/>
      <c r="J18" s="103"/>
      <c r="K18" s="119"/>
      <c r="L18" s="96"/>
      <c r="M18" s="96"/>
    </row>
    <row r="19" spans="1:13" s="2" customFormat="1" ht="35.1" customHeight="1">
      <c r="A19" s="98" t="s">
        <v>88</v>
      </c>
      <c r="B19" s="113">
        <v>381.88</v>
      </c>
      <c r="C19" s="113">
        <v>381.68</v>
      </c>
      <c r="D19" s="113">
        <v>388.34</v>
      </c>
      <c r="E19" s="113">
        <v>387.06</v>
      </c>
      <c r="F19" s="113">
        <v>387.25</v>
      </c>
      <c r="G19" s="113">
        <v>384.76</v>
      </c>
      <c r="H19" s="113">
        <v>390.06</v>
      </c>
      <c r="I19" s="113">
        <v>396.12</v>
      </c>
      <c r="J19" s="113">
        <v>401.08</v>
      </c>
      <c r="K19" s="118"/>
      <c r="L19" s="112"/>
      <c r="M19" s="112"/>
    </row>
    <row r="20" spans="1:13" s="2" customFormat="1" ht="22.35" customHeight="1">
      <c r="A20" s="98"/>
      <c r="B20" s="103"/>
      <c r="C20" s="103"/>
      <c r="D20" s="103"/>
      <c r="E20" s="103"/>
      <c r="F20" s="103"/>
      <c r="G20" s="103"/>
      <c r="H20" s="103"/>
      <c r="I20" s="103"/>
      <c r="J20" s="103"/>
      <c r="K20" s="118"/>
      <c r="L20" s="112"/>
      <c r="M20" s="112"/>
    </row>
    <row r="21" spans="1:13" ht="22.35" customHeight="1">
      <c r="A21" s="99" t="s">
        <v>89</v>
      </c>
      <c r="B21" s="103">
        <v>370.34</v>
      </c>
      <c r="C21" s="103">
        <v>377.46</v>
      </c>
      <c r="D21" s="103">
        <v>388.65</v>
      </c>
      <c r="E21" s="103">
        <v>388.73</v>
      </c>
      <c r="F21" s="103">
        <v>402.9</v>
      </c>
      <c r="G21" s="103">
        <v>401.25</v>
      </c>
      <c r="H21" s="103">
        <v>402.19</v>
      </c>
      <c r="I21" s="103">
        <v>413.93</v>
      </c>
      <c r="J21" s="103">
        <v>421.13</v>
      </c>
      <c r="K21" s="119"/>
      <c r="L21" s="96"/>
      <c r="M21" s="96"/>
    </row>
    <row r="22" spans="1:13" ht="22.35" customHeight="1">
      <c r="A22" s="99" t="s">
        <v>90</v>
      </c>
      <c r="B22" s="103">
        <v>393.26</v>
      </c>
      <c r="C22" s="103">
        <v>396.15</v>
      </c>
      <c r="D22" s="103">
        <v>405.38</v>
      </c>
      <c r="E22" s="103">
        <v>404.9</v>
      </c>
      <c r="F22" s="103">
        <v>412.68</v>
      </c>
      <c r="G22" s="103">
        <v>409.39</v>
      </c>
      <c r="H22" s="103">
        <v>409.95</v>
      </c>
      <c r="I22" s="103">
        <v>416.45</v>
      </c>
      <c r="J22" s="103">
        <v>420.14</v>
      </c>
      <c r="K22" s="119"/>
      <c r="L22" s="96"/>
      <c r="M22" s="96"/>
    </row>
    <row r="23" spans="1:13" ht="35.1" customHeight="1">
      <c r="A23" s="99" t="s">
        <v>91</v>
      </c>
      <c r="B23" s="103">
        <v>391.99</v>
      </c>
      <c r="C23" s="103">
        <v>389.62</v>
      </c>
      <c r="D23" s="103">
        <v>396.08</v>
      </c>
      <c r="E23" s="103">
        <v>400.82</v>
      </c>
      <c r="F23" s="103">
        <v>400.98</v>
      </c>
      <c r="G23" s="103">
        <v>390.6</v>
      </c>
      <c r="H23" s="103">
        <v>395.1</v>
      </c>
      <c r="I23" s="103">
        <v>401.06</v>
      </c>
      <c r="J23" s="103">
        <v>402.37</v>
      </c>
      <c r="K23" s="119"/>
      <c r="L23" s="96"/>
      <c r="M23" s="96"/>
    </row>
    <row r="24" spans="1:13" ht="22.35" customHeight="1">
      <c r="A24" s="99" t="s">
        <v>92</v>
      </c>
      <c r="B24" s="103">
        <v>372.95</v>
      </c>
      <c r="C24" s="103">
        <v>376.05</v>
      </c>
      <c r="D24" s="103">
        <v>375.66</v>
      </c>
      <c r="E24" s="103">
        <v>373.8</v>
      </c>
      <c r="F24" s="103">
        <v>374.65</v>
      </c>
      <c r="G24" s="103">
        <v>372.64</v>
      </c>
      <c r="H24" s="103">
        <v>392.02</v>
      </c>
      <c r="I24" s="103">
        <v>394.34</v>
      </c>
      <c r="J24" s="103">
        <v>399.69</v>
      </c>
      <c r="K24" s="119"/>
      <c r="L24" s="96"/>
      <c r="M24" s="96"/>
    </row>
    <row r="25" spans="1:13" ht="22.35" customHeight="1">
      <c r="A25" s="99" t="s">
        <v>93</v>
      </c>
      <c r="B25" s="103">
        <v>423.82</v>
      </c>
      <c r="C25" s="103">
        <v>432.07</v>
      </c>
      <c r="D25" s="103">
        <v>437.95</v>
      </c>
      <c r="E25" s="103">
        <v>429.05</v>
      </c>
      <c r="F25" s="103">
        <v>416.71</v>
      </c>
      <c r="G25" s="103">
        <v>413.92</v>
      </c>
      <c r="H25" s="103">
        <v>422.74</v>
      </c>
      <c r="I25" s="103">
        <v>422.81</v>
      </c>
      <c r="J25" s="103">
        <v>426.47</v>
      </c>
      <c r="K25" s="119"/>
      <c r="L25" s="96"/>
      <c r="M25" s="96"/>
    </row>
    <row r="26" spans="1:13" ht="35.1" customHeight="1">
      <c r="A26" s="99" t="s">
        <v>94</v>
      </c>
      <c r="B26" s="103">
        <v>393.62</v>
      </c>
      <c r="C26" s="103">
        <v>382.85</v>
      </c>
      <c r="D26" s="103">
        <v>393.54</v>
      </c>
      <c r="E26" s="103">
        <v>387.24</v>
      </c>
      <c r="F26" s="103">
        <v>382.78</v>
      </c>
      <c r="G26" s="103">
        <v>374.8</v>
      </c>
      <c r="H26" s="103">
        <v>376.87</v>
      </c>
      <c r="I26" s="103">
        <v>397.29</v>
      </c>
      <c r="J26" s="103">
        <v>406.7</v>
      </c>
      <c r="K26" s="119"/>
      <c r="L26" s="96"/>
      <c r="M26" s="96"/>
    </row>
    <row r="27" spans="1:13" ht="35.1" customHeight="1">
      <c r="A27" s="99" t="s">
        <v>95</v>
      </c>
      <c r="B27" s="103">
        <v>365.66</v>
      </c>
      <c r="C27" s="103">
        <v>369.42</v>
      </c>
      <c r="D27" s="103">
        <v>383.31</v>
      </c>
      <c r="E27" s="103">
        <v>384.64</v>
      </c>
      <c r="F27" s="103">
        <v>383.09</v>
      </c>
      <c r="G27" s="103">
        <v>380.21</v>
      </c>
      <c r="H27" s="103">
        <v>385.45</v>
      </c>
      <c r="I27" s="103">
        <v>387.59</v>
      </c>
      <c r="J27" s="103">
        <v>395.79</v>
      </c>
      <c r="K27" s="119"/>
      <c r="L27" s="96"/>
      <c r="M27" s="96"/>
    </row>
    <row r="28" spans="1:13" ht="22.35" customHeight="1">
      <c r="A28" s="99" t="s">
        <v>96</v>
      </c>
      <c r="B28" s="103">
        <v>379.48</v>
      </c>
      <c r="C28" s="103">
        <v>378.42</v>
      </c>
      <c r="D28" s="103">
        <v>382</v>
      </c>
      <c r="E28" s="103">
        <v>385.18</v>
      </c>
      <c r="F28" s="103">
        <v>386.48</v>
      </c>
      <c r="G28" s="103">
        <v>390.31</v>
      </c>
      <c r="H28" s="103">
        <v>398.78</v>
      </c>
      <c r="I28" s="103">
        <v>401.55</v>
      </c>
      <c r="J28" s="103">
        <v>404.72</v>
      </c>
      <c r="K28" s="119"/>
      <c r="L28" s="96"/>
      <c r="M28" s="96"/>
    </row>
    <row r="29" spans="1:13" ht="22.35" customHeight="1">
      <c r="A29" s="99" t="s">
        <v>97</v>
      </c>
      <c r="B29" s="103">
        <v>363.75</v>
      </c>
      <c r="C29" s="103">
        <v>372.94</v>
      </c>
      <c r="D29" s="103">
        <v>372.2</v>
      </c>
      <c r="E29" s="103">
        <v>369.81</v>
      </c>
      <c r="F29" s="103">
        <v>365.32</v>
      </c>
      <c r="G29" s="103">
        <v>375.49</v>
      </c>
      <c r="H29" s="103">
        <v>374.44</v>
      </c>
      <c r="I29" s="103">
        <v>374.51</v>
      </c>
      <c r="J29" s="103">
        <v>375.34</v>
      </c>
      <c r="K29" s="119"/>
      <c r="L29" s="96"/>
      <c r="M29" s="96"/>
    </row>
    <row r="30" spans="1:13" ht="22.35" customHeight="1">
      <c r="A30" s="99" t="s">
        <v>98</v>
      </c>
      <c r="B30" s="103">
        <v>386.54</v>
      </c>
      <c r="C30" s="103">
        <v>391.47</v>
      </c>
      <c r="D30" s="103">
        <v>401.47</v>
      </c>
      <c r="E30" s="103">
        <v>389.12</v>
      </c>
      <c r="F30" s="103">
        <v>388.82</v>
      </c>
      <c r="G30" s="103">
        <v>383.97</v>
      </c>
      <c r="H30" s="103">
        <v>390.37</v>
      </c>
      <c r="I30" s="103">
        <v>395</v>
      </c>
      <c r="J30" s="103">
        <v>402.79</v>
      </c>
      <c r="K30" s="119"/>
      <c r="L30" s="96"/>
      <c r="M30" s="96"/>
    </row>
    <row r="31" spans="1:13" ht="35.1" customHeight="1">
      <c r="A31" s="99" t="s">
        <v>99</v>
      </c>
      <c r="B31" s="103">
        <v>369.73</v>
      </c>
      <c r="C31" s="103">
        <v>361.95</v>
      </c>
      <c r="D31" s="103">
        <v>364.05</v>
      </c>
      <c r="E31" s="103">
        <v>370.97</v>
      </c>
      <c r="F31" s="103">
        <v>386.46</v>
      </c>
      <c r="G31" s="103">
        <v>383.74</v>
      </c>
      <c r="H31" s="103">
        <v>376.73</v>
      </c>
      <c r="I31" s="103">
        <v>383.74</v>
      </c>
      <c r="J31" s="103">
        <v>387.24</v>
      </c>
      <c r="K31" s="119"/>
      <c r="L31" s="96"/>
      <c r="M31" s="96"/>
    </row>
    <row r="32" spans="1:13" ht="22.35" customHeight="1">
      <c r="A32" s="99" t="s">
        <v>100</v>
      </c>
      <c r="B32" s="103">
        <v>371.78</v>
      </c>
      <c r="C32" s="103">
        <v>358.41</v>
      </c>
      <c r="D32" s="103">
        <v>357.69</v>
      </c>
      <c r="E32" s="103">
        <v>358.16</v>
      </c>
      <c r="F32" s="103">
        <v>363.33</v>
      </c>
      <c r="G32" s="103">
        <v>362.02</v>
      </c>
      <c r="H32" s="103">
        <v>376.29</v>
      </c>
      <c r="I32" s="103">
        <v>375.31</v>
      </c>
      <c r="J32" s="103">
        <v>376.13</v>
      </c>
      <c r="K32" s="119"/>
      <c r="L32" s="96"/>
      <c r="M32" s="96"/>
    </row>
    <row r="33" spans="1:14" ht="22.35" customHeight="1">
      <c r="A33" s="100"/>
      <c r="B33" s="104"/>
      <c r="C33" s="104"/>
      <c r="D33" s="104"/>
      <c r="E33" s="101"/>
      <c r="F33" s="101"/>
      <c r="G33" s="101"/>
      <c r="H33" s="101"/>
      <c r="I33" s="101"/>
      <c r="J33" s="101"/>
      <c r="K33" s="96"/>
      <c r="L33" s="96"/>
      <c r="M33" s="96"/>
    </row>
    <row r="34" spans="1:14" ht="22.35" customHeight="1">
      <c r="A34" s="96"/>
      <c r="B34" s="101"/>
      <c r="C34" s="101"/>
      <c r="D34" s="101"/>
      <c r="E34" s="101"/>
      <c r="F34" s="101"/>
      <c r="G34" s="101"/>
      <c r="H34" s="101"/>
      <c r="I34" s="101"/>
      <c r="J34" s="117"/>
      <c r="K34" s="96"/>
      <c r="L34" s="96"/>
      <c r="M34" s="96"/>
    </row>
    <row r="35" spans="1:14" ht="22.35" customHeight="1">
      <c r="A35" s="96"/>
      <c r="B35" s="101"/>
      <c r="C35" s="101"/>
      <c r="D35" s="101"/>
      <c r="E35" s="101"/>
      <c r="F35" s="101"/>
      <c r="G35" s="101"/>
      <c r="H35" s="101"/>
      <c r="I35" s="101"/>
      <c r="J35" s="117"/>
      <c r="K35" s="96"/>
      <c r="L35" s="96"/>
      <c r="M35" s="96"/>
    </row>
    <row r="36" spans="1:14" ht="22.35" customHeight="1">
      <c r="A36" s="96"/>
      <c r="B36" s="101"/>
      <c r="C36" s="101"/>
      <c r="D36" s="101"/>
      <c r="E36" s="101"/>
      <c r="F36" s="101"/>
      <c r="G36" s="101"/>
      <c r="H36" s="101"/>
      <c r="I36" s="101"/>
      <c r="J36" s="117"/>
      <c r="K36" s="96"/>
      <c r="L36" s="96"/>
      <c r="M36" s="96"/>
    </row>
    <row r="37" spans="1:14" ht="22.35" customHeight="1">
      <c r="A37" s="96"/>
      <c r="B37" s="101"/>
      <c r="C37" s="101"/>
      <c r="D37" s="101"/>
      <c r="E37" s="101"/>
      <c r="F37" s="101"/>
      <c r="G37" s="101"/>
      <c r="H37" s="101"/>
      <c r="I37" s="101"/>
      <c r="J37" s="101"/>
      <c r="K37" s="96"/>
      <c r="L37" s="96"/>
      <c r="M37" s="96"/>
    </row>
    <row r="38" spans="1:14" ht="24.6" customHeight="1">
      <c r="A38" s="541" t="s">
        <v>586</v>
      </c>
      <c r="B38" s="541"/>
      <c r="C38" s="541"/>
      <c r="D38" s="541"/>
      <c r="E38" s="541"/>
      <c r="F38" s="541"/>
      <c r="G38" s="541"/>
      <c r="H38" s="541"/>
      <c r="I38" s="541"/>
      <c r="J38" s="541"/>
      <c r="K38" s="541"/>
      <c r="L38" s="541"/>
      <c r="M38" s="541"/>
    </row>
    <row r="39" spans="1:14" ht="24.6" customHeight="1">
      <c r="A39" s="111"/>
      <c r="B39" s="111"/>
      <c r="C39" s="111"/>
      <c r="D39" s="111"/>
      <c r="E39" s="111"/>
      <c r="F39" s="111"/>
      <c r="G39" s="111"/>
      <c r="H39" s="111"/>
      <c r="I39" s="111"/>
      <c r="J39" s="111"/>
      <c r="K39" s="111"/>
      <c r="L39" s="111"/>
      <c r="M39" s="111"/>
    </row>
    <row r="40" spans="1:14" ht="22.35" customHeight="1">
      <c r="A40" s="537" t="s">
        <v>587</v>
      </c>
      <c r="B40" s="537" t="s">
        <v>588</v>
      </c>
      <c r="C40" s="538"/>
      <c r="D40" s="538"/>
      <c r="E40" s="538"/>
      <c r="F40" s="538"/>
      <c r="G40" s="538"/>
      <c r="H40" s="538"/>
      <c r="I40" s="538"/>
      <c r="J40" s="538"/>
      <c r="K40" s="537" t="s">
        <v>589</v>
      </c>
      <c r="L40" s="538"/>
      <c r="M40" s="538"/>
      <c r="N40" s="439"/>
    </row>
    <row r="41" spans="1:14" ht="22.35" customHeight="1">
      <c r="A41" s="537"/>
      <c r="B41" s="114">
        <v>2013</v>
      </c>
      <c r="C41" s="114">
        <v>2014</v>
      </c>
      <c r="D41" s="114">
        <v>2015</v>
      </c>
      <c r="E41" s="114">
        <v>2016</v>
      </c>
      <c r="F41" s="114">
        <v>2017</v>
      </c>
      <c r="G41" s="114">
        <v>2018</v>
      </c>
      <c r="H41" s="114">
        <v>2019</v>
      </c>
      <c r="I41" s="114">
        <v>2020</v>
      </c>
      <c r="J41" s="114">
        <v>2021</v>
      </c>
      <c r="K41" s="114">
        <v>2022</v>
      </c>
      <c r="L41" s="114">
        <v>2023</v>
      </c>
      <c r="M41" s="120">
        <v>2024</v>
      </c>
      <c r="N41" s="439">
        <v>2025</v>
      </c>
    </row>
    <row r="42" spans="1:14" ht="22.35" customHeight="1">
      <c r="A42" s="112" t="s">
        <v>144</v>
      </c>
      <c r="B42" s="115">
        <v>90.54</v>
      </c>
      <c r="C42" s="115">
        <v>90.71</v>
      </c>
      <c r="D42" s="115">
        <v>92.09</v>
      </c>
      <c r="E42" s="115">
        <v>92.6</v>
      </c>
      <c r="F42" s="115">
        <v>93.04</v>
      </c>
      <c r="G42" s="115">
        <v>92.56</v>
      </c>
      <c r="H42" s="115">
        <v>94.07</v>
      </c>
      <c r="I42" s="115">
        <v>95.51</v>
      </c>
      <c r="J42" s="115">
        <v>97.25</v>
      </c>
      <c r="K42" s="113">
        <v>100</v>
      </c>
      <c r="L42" s="113">
        <v>108.79820556037676</v>
      </c>
      <c r="M42" s="121">
        <v>115.0785287671241</v>
      </c>
      <c r="N42" s="440">
        <v>120.53429151324639</v>
      </c>
    </row>
    <row r="43" spans="1:14" ht="22.35" customHeight="1">
      <c r="A43" s="535"/>
      <c r="B43" s="536"/>
      <c r="C43" s="536"/>
      <c r="D43" s="536"/>
      <c r="E43" s="536"/>
      <c r="F43" s="536"/>
      <c r="G43" s="536"/>
      <c r="H43" s="536"/>
      <c r="I43" s="536"/>
      <c r="J43" s="536"/>
      <c r="K43" s="119"/>
      <c r="L43" s="96"/>
      <c r="M43" s="96"/>
      <c r="N43" s="438"/>
    </row>
    <row r="44" spans="1:14" ht="22.35" customHeight="1">
      <c r="A44" s="112"/>
      <c r="B44" s="116"/>
      <c r="C44" s="116"/>
      <c r="D44" s="116"/>
      <c r="E44" s="116"/>
      <c r="F44" s="116"/>
      <c r="G44" s="116"/>
      <c r="H44" s="116"/>
      <c r="I44" s="116"/>
      <c r="J44" s="116"/>
      <c r="K44" s="103"/>
      <c r="L44" s="103"/>
      <c r="M44" s="106"/>
      <c r="N44" s="441"/>
    </row>
    <row r="45" spans="1:14" ht="22.35" customHeight="1">
      <c r="A45" s="535" t="s">
        <v>576</v>
      </c>
      <c r="B45" s="536"/>
      <c r="C45" s="536"/>
      <c r="D45" s="536"/>
      <c r="E45" s="536"/>
      <c r="F45" s="536"/>
      <c r="G45" s="536"/>
      <c r="H45" s="536"/>
      <c r="I45" s="536"/>
      <c r="J45" s="536"/>
      <c r="K45" s="103">
        <v>100</v>
      </c>
      <c r="L45" s="103">
        <v>107.6471756546856</v>
      </c>
      <c r="M45" s="106">
        <v>112.56041354197492</v>
      </c>
      <c r="N45" s="441">
        <v>118.55347945318971</v>
      </c>
    </row>
    <row r="46" spans="1:14" ht="22.35" customHeight="1">
      <c r="A46" s="535" t="s">
        <v>577</v>
      </c>
      <c r="B46" s="536"/>
      <c r="C46" s="536"/>
      <c r="D46" s="536"/>
      <c r="E46" s="536"/>
      <c r="F46" s="536"/>
      <c r="G46" s="536"/>
      <c r="H46" s="536"/>
      <c r="I46" s="536"/>
      <c r="J46" s="536"/>
      <c r="K46" s="103">
        <v>100</v>
      </c>
      <c r="L46" s="103">
        <v>108.16739424863636</v>
      </c>
      <c r="M46" s="106">
        <v>112.63675033353917</v>
      </c>
      <c r="N46" s="441">
        <v>116.71904312484543</v>
      </c>
    </row>
    <row r="47" spans="1:14" ht="22.35" customHeight="1">
      <c r="A47" s="535" t="s">
        <v>578</v>
      </c>
      <c r="B47" s="536"/>
      <c r="C47" s="536"/>
      <c r="D47" s="536"/>
      <c r="E47" s="536"/>
      <c r="F47" s="536"/>
      <c r="G47" s="536"/>
      <c r="H47" s="536"/>
      <c r="I47" s="536"/>
      <c r="J47" s="536"/>
      <c r="K47" s="103">
        <v>100</v>
      </c>
      <c r="L47" s="103">
        <v>110.10611510096862</v>
      </c>
      <c r="M47" s="106">
        <v>115.82125630096225</v>
      </c>
      <c r="N47" s="441">
        <v>120.5582682353218</v>
      </c>
    </row>
    <row r="48" spans="1:14" ht="22.35" customHeight="1">
      <c r="A48" s="535" t="s">
        <v>579</v>
      </c>
      <c r="B48" s="536"/>
      <c r="C48" s="536"/>
      <c r="D48" s="536"/>
      <c r="E48" s="536"/>
      <c r="F48" s="536"/>
      <c r="G48" s="536"/>
      <c r="H48" s="536"/>
      <c r="I48" s="536"/>
      <c r="J48" s="536"/>
      <c r="K48" s="103">
        <v>100</v>
      </c>
      <c r="L48" s="103">
        <v>108.89740159147961</v>
      </c>
      <c r="M48" s="106">
        <v>115.9478986540245</v>
      </c>
      <c r="N48" s="441">
        <v>122.05420191432137</v>
      </c>
    </row>
    <row r="49" spans="1:14" ht="22.35" customHeight="1">
      <c r="A49" s="535" t="s">
        <v>580</v>
      </c>
      <c r="B49" s="536"/>
      <c r="C49" s="536"/>
      <c r="D49" s="536"/>
      <c r="E49" s="536"/>
      <c r="F49" s="536"/>
      <c r="G49" s="536"/>
      <c r="H49" s="536"/>
      <c r="I49" s="536"/>
      <c r="J49" s="536"/>
      <c r="K49" s="103">
        <v>100</v>
      </c>
      <c r="L49" s="103">
        <v>110.25766922918532</v>
      </c>
      <c r="M49" s="106">
        <v>116.46657822349324</v>
      </c>
      <c r="N49" s="441">
        <v>121.26596702180426</v>
      </c>
    </row>
    <row r="50" spans="1:14" ht="22.35" customHeight="1">
      <c r="A50" s="535" t="s">
        <v>581</v>
      </c>
      <c r="B50" s="536"/>
      <c r="C50" s="536"/>
      <c r="D50" s="536"/>
      <c r="E50" s="536"/>
      <c r="F50" s="536"/>
      <c r="G50" s="536"/>
      <c r="H50" s="536"/>
      <c r="I50" s="536"/>
      <c r="J50" s="536"/>
      <c r="K50" s="103">
        <v>100</v>
      </c>
      <c r="L50" s="103">
        <v>109.07719755733287</v>
      </c>
      <c r="M50" s="106">
        <v>116.0147344225382</v>
      </c>
      <c r="N50" s="441">
        <v>121.70485032245482</v>
      </c>
    </row>
    <row r="51" spans="1:14" ht="22.35" customHeight="1">
      <c r="A51" s="535" t="s">
        <v>582</v>
      </c>
      <c r="B51" s="536"/>
      <c r="C51" s="536"/>
      <c r="D51" s="536"/>
      <c r="E51" s="536"/>
      <c r="F51" s="536"/>
      <c r="G51" s="536"/>
      <c r="H51" s="536"/>
      <c r="I51" s="536"/>
      <c r="J51" s="536"/>
      <c r="K51" s="103">
        <v>100</v>
      </c>
      <c r="L51" s="103">
        <v>108.20028276464824</v>
      </c>
      <c r="M51" s="106">
        <v>115.43517376284838</v>
      </c>
      <c r="N51" s="441">
        <v>118.97763028835544</v>
      </c>
    </row>
    <row r="52" spans="1:14" ht="22.35" customHeight="1">
      <c r="A52" s="535" t="s">
        <v>583</v>
      </c>
      <c r="B52" s="536"/>
      <c r="C52" s="536"/>
      <c r="D52" s="536"/>
      <c r="E52" s="536"/>
      <c r="F52" s="536"/>
      <c r="G52" s="536"/>
      <c r="H52" s="536"/>
      <c r="I52" s="536"/>
      <c r="J52" s="536"/>
      <c r="K52" s="103">
        <v>100</v>
      </c>
      <c r="L52" s="103">
        <v>109.15980370273515</v>
      </c>
      <c r="M52" s="106">
        <v>116.44377724732831</v>
      </c>
      <c r="N52" s="441">
        <v>121.43050249784557</v>
      </c>
    </row>
  </sheetData>
  <mergeCells count="17">
    <mergeCell ref="A1:J1"/>
    <mergeCell ref="A3:J3"/>
    <mergeCell ref="A5:A6"/>
    <mergeCell ref="B5:J5"/>
    <mergeCell ref="A38:M38"/>
    <mergeCell ref="A49:J49"/>
    <mergeCell ref="A50:J50"/>
    <mergeCell ref="A51:J51"/>
    <mergeCell ref="A52:J52"/>
    <mergeCell ref="K40:M40"/>
    <mergeCell ref="A43:J43"/>
    <mergeCell ref="A45:J45"/>
    <mergeCell ref="A46:J46"/>
    <mergeCell ref="A47:J47"/>
    <mergeCell ref="A48:J48"/>
    <mergeCell ref="A40:A41"/>
    <mergeCell ref="B40:J40"/>
  </mergeCells>
  <printOptions horizontalCentered="1" verticalCentered="1"/>
  <pageMargins left="0.39370078740157477" right="0.39370078740157477" top="0.39370078740157477" bottom="0.39370078740157477" header="0" footer="0"/>
  <pageSetup paperSize="9" scale="6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72338-78C0-4902-B102-35398BF49342}">
  <sheetPr codeName="Hoja5">
    <pageSetUpPr fitToPage="1"/>
  </sheetPr>
  <dimension ref="A1:J22"/>
  <sheetViews>
    <sheetView showGridLines="0" zoomScaleNormal="100" workbookViewId="0">
      <selection activeCell="A3" sqref="A3:I3"/>
    </sheetView>
  </sheetViews>
  <sheetFormatPr baseColWidth="10" defaultColWidth="11.42578125" defaultRowHeight="15"/>
  <cols>
    <col min="1" max="1" width="6.5703125" style="55" customWidth="1"/>
    <col min="2" max="2" width="13" style="55" customWidth="1"/>
    <col min="3" max="3" width="19.42578125" style="55" customWidth="1"/>
    <col min="4" max="4" width="20.140625" style="55" customWidth="1"/>
    <col min="5" max="5" width="19.42578125" style="55" customWidth="1"/>
    <col min="6" max="6" width="20.140625" style="55" customWidth="1"/>
    <col min="7" max="7" width="13" style="55" customWidth="1"/>
    <col min="8" max="8" width="19.42578125" style="55" customWidth="1"/>
    <col min="9" max="9" width="20.140625" style="55" customWidth="1"/>
    <col min="10" max="10" width="13.5703125" style="55" customWidth="1"/>
    <col min="11" max="11" width="14.28515625" style="55" customWidth="1"/>
    <col min="12" max="16384" width="11.42578125" style="55"/>
  </cols>
  <sheetData>
    <row r="1" spans="1:10" ht="18.75">
      <c r="A1" s="531" t="s">
        <v>443</v>
      </c>
      <c r="B1" s="531"/>
      <c r="C1" s="531"/>
      <c r="D1" s="531"/>
      <c r="E1" s="531"/>
      <c r="F1" s="531"/>
      <c r="G1" s="531"/>
      <c r="H1" s="531"/>
      <c r="I1" s="531"/>
      <c r="J1" s="122"/>
    </row>
    <row r="2" spans="1:10" ht="18">
      <c r="A2" s="92"/>
      <c r="B2" s="92"/>
      <c r="C2" s="92"/>
      <c r="D2" s="92"/>
      <c r="E2" s="92"/>
      <c r="F2" s="92"/>
      <c r="G2" s="92"/>
      <c r="H2" s="92"/>
      <c r="I2" s="92"/>
      <c r="J2" s="122"/>
    </row>
    <row r="3" spans="1:10" ht="33.75" customHeight="1">
      <c r="A3" s="532" t="s">
        <v>764</v>
      </c>
      <c r="B3" s="532"/>
      <c r="C3" s="532"/>
      <c r="D3" s="532"/>
      <c r="E3" s="532"/>
      <c r="F3" s="532"/>
      <c r="G3" s="532"/>
      <c r="H3" s="532"/>
      <c r="I3" s="532"/>
      <c r="J3" s="122"/>
    </row>
    <row r="4" spans="1:10" ht="24.6" customHeight="1">
      <c r="A4" s="124"/>
      <c r="B4" s="124"/>
      <c r="C4" s="124"/>
      <c r="D4" s="124"/>
      <c r="E4" s="124"/>
      <c r="F4" s="124"/>
      <c r="G4" s="124"/>
      <c r="H4" s="124"/>
      <c r="I4" s="124"/>
      <c r="J4" s="134"/>
    </row>
    <row r="5" spans="1:10" ht="23.1" customHeight="1">
      <c r="A5" s="125"/>
      <c r="B5" s="542" t="s">
        <v>595</v>
      </c>
      <c r="C5" s="542"/>
      <c r="D5" s="542"/>
      <c r="E5" s="542" t="s">
        <v>596</v>
      </c>
      <c r="F5" s="542"/>
      <c r="G5" s="542" t="s">
        <v>597</v>
      </c>
      <c r="H5" s="542"/>
      <c r="I5" s="542"/>
      <c r="J5" s="135"/>
    </row>
    <row r="6" spans="1:10" ht="23.85" customHeight="1">
      <c r="A6" s="123" t="s">
        <v>38</v>
      </c>
      <c r="B6" s="123" t="s">
        <v>598</v>
      </c>
      <c r="C6" s="123" t="s">
        <v>599</v>
      </c>
      <c r="D6" s="123" t="s">
        <v>130</v>
      </c>
      <c r="E6" s="123" t="s">
        <v>599</v>
      </c>
      <c r="F6" s="123" t="s">
        <v>130</v>
      </c>
      <c r="G6" s="123" t="s">
        <v>598</v>
      </c>
      <c r="H6" s="123" t="s">
        <v>599</v>
      </c>
      <c r="I6" s="123" t="s">
        <v>130</v>
      </c>
      <c r="J6" s="136"/>
    </row>
    <row r="7" spans="1:10" ht="23.85" customHeight="1">
      <c r="A7" s="126">
        <v>2020</v>
      </c>
      <c r="B7" s="128">
        <v>9007.3378146874238</v>
      </c>
      <c r="C7" s="130">
        <v>100</v>
      </c>
      <c r="D7" s="132" t="s">
        <v>600</v>
      </c>
      <c r="E7" s="130">
        <v>100</v>
      </c>
      <c r="F7" s="132" t="s">
        <v>600</v>
      </c>
      <c r="G7" s="128">
        <v>9007.3378146874238</v>
      </c>
      <c r="H7" s="130">
        <v>100</v>
      </c>
      <c r="I7" s="132" t="s">
        <v>600</v>
      </c>
      <c r="J7" s="136"/>
    </row>
    <row r="8" spans="1:10" ht="23.85" customHeight="1">
      <c r="A8" s="126">
        <v>2021</v>
      </c>
      <c r="B8" s="128">
        <v>9258.239033705393</v>
      </c>
      <c r="C8" s="130">
        <v>102.78552025226419</v>
      </c>
      <c r="D8" s="133">
        <v>2.7855202522641918E-2</v>
      </c>
      <c r="E8" s="130">
        <v>102.56</v>
      </c>
      <c r="F8" s="133">
        <v>2.5600000000000001E-2</v>
      </c>
      <c r="G8" s="128">
        <v>9027.1441436285022</v>
      </c>
      <c r="H8" s="130">
        <v>100.21989104159924</v>
      </c>
      <c r="I8" s="133">
        <v>2.1989104159922945E-3</v>
      </c>
      <c r="J8" s="136"/>
    </row>
    <row r="9" spans="1:10" ht="23.85" customHeight="1">
      <c r="A9" s="127">
        <v>2022</v>
      </c>
      <c r="B9" s="129">
        <v>9588.3000969815967</v>
      </c>
      <c r="C9" s="131">
        <v>106.44987780237189</v>
      </c>
      <c r="D9" s="133">
        <v>3.565052296387998E-2</v>
      </c>
      <c r="E9" s="130">
        <v>107.390576</v>
      </c>
      <c r="F9" s="133">
        <v>4.7100000000000003E-2</v>
      </c>
      <c r="G9" s="128">
        <v>8928.4371628489971</v>
      </c>
      <c r="H9" s="130">
        <v>99.124040271812945</v>
      </c>
      <c r="I9" s="133">
        <v>-1.0934463791538396E-2</v>
      </c>
      <c r="J9" s="136"/>
    </row>
    <row r="10" spans="1:10" ht="23.85" customHeight="1">
      <c r="A10" s="127">
        <v>2023</v>
      </c>
      <c r="B10" s="129">
        <v>9966.7048826950104</v>
      </c>
      <c r="C10" s="131">
        <v>110.65095023352222</v>
      </c>
      <c r="D10" s="133">
        <v>3.9465263069158069E-2</v>
      </c>
      <c r="E10" s="130">
        <v>114.09174794239999</v>
      </c>
      <c r="F10" s="133">
        <v>6.2399999999999997E-2</v>
      </c>
      <c r="G10" s="128">
        <v>8735.6930386646109</v>
      </c>
      <c r="H10" s="130">
        <v>96.984183544444534</v>
      </c>
      <c r="I10" s="133">
        <v>-2.1587666538819494E-2</v>
      </c>
      <c r="J10" s="136"/>
    </row>
    <row r="11" spans="1:10">
      <c r="A11" s="442">
        <v>2024</v>
      </c>
      <c r="B11" s="443">
        <v>10248</v>
      </c>
      <c r="C11" s="444">
        <v>113.8</v>
      </c>
      <c r="D11" s="444">
        <v>2.8</v>
      </c>
      <c r="E11" s="444">
        <v>117.4</v>
      </c>
      <c r="F11" s="444">
        <v>2.9</v>
      </c>
      <c r="G11" s="443">
        <v>8730</v>
      </c>
      <c r="H11" s="444">
        <v>96.9</v>
      </c>
      <c r="I11" s="444">
        <v>-0.08</v>
      </c>
    </row>
    <row r="18" spans="4:10">
      <c r="D18" s="56"/>
      <c r="E18" s="56"/>
      <c r="F18" s="56"/>
      <c r="G18" s="56"/>
    </row>
    <row r="22" spans="4:10">
      <c r="J22" s="64"/>
    </row>
  </sheetData>
  <mergeCells count="5">
    <mergeCell ref="A1:I1"/>
    <mergeCell ref="A3:I3"/>
    <mergeCell ref="B5:D5"/>
    <mergeCell ref="E5:F5"/>
    <mergeCell ref="G5:I5"/>
  </mergeCells>
  <printOptions horizontalCentered="1" verticalCentered="1"/>
  <pageMargins left="0.39370078740157477" right="0.39370078740157477" top="0.39370078740157477" bottom="0.39370078740157477" header="0.31496062992125984" footer="0.31496062992125984"/>
  <pageSetup paperSize="9" scale="6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B38A7-8B58-478B-9DAB-C034CB06AC5D}">
  <sheetPr codeName="Hoja7">
    <pageSetUpPr fitToPage="1"/>
  </sheetPr>
  <dimension ref="A1:V27"/>
  <sheetViews>
    <sheetView showGridLines="0" zoomScaleNormal="100" workbookViewId="0">
      <selection activeCell="C16" sqref="C16"/>
    </sheetView>
  </sheetViews>
  <sheetFormatPr baseColWidth="10" defaultColWidth="11.42578125" defaultRowHeight="15"/>
  <cols>
    <col min="1" max="1" width="24.5703125" style="55" customWidth="1"/>
    <col min="2" max="2" width="15.42578125" style="55" customWidth="1"/>
    <col min="3" max="3" width="8.28515625" style="55" customWidth="1"/>
    <col min="4" max="8" width="15.28515625" style="55" customWidth="1"/>
    <col min="9" max="12" width="11.85546875" style="55" customWidth="1"/>
    <col min="13" max="14" width="15.42578125" style="55" customWidth="1"/>
    <col min="15" max="15" width="13.5703125" style="55" customWidth="1"/>
    <col min="16" max="16" width="24.5703125" style="55" customWidth="1"/>
    <col min="17" max="20" width="8.28515625" style="55" customWidth="1"/>
    <col min="21" max="21" width="13.140625" style="55" bestFit="1" customWidth="1"/>
    <col min="22" max="16384" width="11.42578125" style="55"/>
  </cols>
  <sheetData>
    <row r="1" spans="1:22" ht="18.75">
      <c r="A1" s="531" t="s">
        <v>443</v>
      </c>
      <c r="B1" s="531"/>
      <c r="C1" s="531"/>
      <c r="D1" s="531"/>
      <c r="E1" s="531"/>
      <c r="F1" s="531"/>
      <c r="G1" s="531"/>
      <c r="H1" s="531"/>
      <c r="I1" s="531"/>
      <c r="J1" s="531"/>
      <c r="K1" s="531"/>
      <c r="L1" s="531"/>
      <c r="M1" s="531"/>
      <c r="N1" s="398"/>
      <c r="O1" s="137"/>
      <c r="P1" s="137"/>
      <c r="Q1" s="137"/>
      <c r="R1" s="137"/>
      <c r="S1" s="137"/>
      <c r="T1" s="137"/>
    </row>
    <row r="2" spans="1:22" ht="18">
      <c r="A2" s="92"/>
      <c r="B2" s="92"/>
      <c r="C2" s="92"/>
      <c r="D2" s="92"/>
      <c r="E2" s="92"/>
      <c r="F2" s="92"/>
      <c r="G2" s="92"/>
      <c r="H2" s="396"/>
      <c r="I2" s="92"/>
      <c r="J2" s="92"/>
      <c r="K2" s="396"/>
      <c r="L2" s="92"/>
      <c r="M2" s="92"/>
      <c r="N2" s="396"/>
      <c r="O2" s="137"/>
      <c r="P2" s="137"/>
      <c r="Q2" s="137"/>
      <c r="R2" s="137"/>
      <c r="S2" s="137"/>
      <c r="T2" s="137"/>
    </row>
    <row r="3" spans="1:22" ht="31.5" customHeight="1">
      <c r="A3" s="547" t="s">
        <v>799</v>
      </c>
      <c r="B3" s="547"/>
      <c r="C3" s="547"/>
      <c r="D3" s="547"/>
      <c r="E3" s="547"/>
      <c r="F3" s="547"/>
      <c r="G3" s="547"/>
      <c r="H3" s="547"/>
      <c r="I3" s="547"/>
      <c r="J3" s="547"/>
      <c r="K3" s="547"/>
      <c r="L3" s="547"/>
      <c r="M3" s="547"/>
      <c r="N3" s="401"/>
      <c r="O3" s="138"/>
      <c r="P3" s="550" t="s">
        <v>601</v>
      </c>
      <c r="Q3" s="550"/>
      <c r="R3" s="550"/>
      <c r="S3" s="550"/>
      <c r="T3" s="550"/>
    </row>
    <row r="4" spans="1:22" ht="23.85" customHeight="1">
      <c r="A4" s="142"/>
      <c r="B4" s="142"/>
      <c r="C4" s="142"/>
      <c r="D4" s="142"/>
      <c r="E4" s="142"/>
      <c r="F4" s="142"/>
      <c r="G4" s="142"/>
      <c r="H4" s="142"/>
      <c r="I4" s="142"/>
      <c r="J4" s="142"/>
      <c r="K4" s="142"/>
      <c r="L4" s="142"/>
      <c r="M4" s="142"/>
      <c r="N4" s="142"/>
      <c r="O4" s="142"/>
      <c r="P4" s="142"/>
      <c r="Q4" s="142"/>
      <c r="R4" s="142"/>
      <c r="S4" s="142"/>
      <c r="T4" s="142"/>
    </row>
    <row r="5" spans="1:22" ht="23.85" customHeight="1">
      <c r="A5" s="548" t="s">
        <v>380</v>
      </c>
      <c r="B5" s="548" t="s">
        <v>602</v>
      </c>
      <c r="C5" s="549"/>
      <c r="D5" s="148" t="s">
        <v>603</v>
      </c>
      <c r="E5" s="148" t="s">
        <v>552</v>
      </c>
      <c r="F5" s="148" t="s">
        <v>569</v>
      </c>
      <c r="G5" s="148" t="s">
        <v>604</v>
      </c>
      <c r="H5" s="148" t="s">
        <v>760</v>
      </c>
      <c r="I5" s="545" t="s">
        <v>120</v>
      </c>
      <c r="J5" s="546"/>
      <c r="K5" s="546"/>
      <c r="L5" s="546"/>
      <c r="M5" s="545" t="s">
        <v>762</v>
      </c>
      <c r="N5" s="546"/>
      <c r="O5" s="136"/>
      <c r="P5" s="548" t="s">
        <v>380</v>
      </c>
      <c r="Q5" s="545">
        <v>2020</v>
      </c>
      <c r="R5" s="545">
        <v>2021</v>
      </c>
      <c r="S5" s="545">
        <v>2022</v>
      </c>
      <c r="T5" s="545">
        <v>2023</v>
      </c>
      <c r="U5" s="545">
        <v>2024</v>
      </c>
    </row>
    <row r="6" spans="1:22" ht="23.85" customHeight="1">
      <c r="A6" s="548"/>
      <c r="B6" s="139" t="s">
        <v>606</v>
      </c>
      <c r="C6" s="139" t="s">
        <v>607</v>
      </c>
      <c r="D6" s="139" t="s">
        <v>608</v>
      </c>
      <c r="E6" s="139" t="s">
        <v>608</v>
      </c>
      <c r="F6" s="139" t="s">
        <v>608</v>
      </c>
      <c r="G6" s="139" t="s">
        <v>608</v>
      </c>
      <c r="H6" s="399" t="s">
        <v>608</v>
      </c>
      <c r="I6" s="139" t="s">
        <v>609</v>
      </c>
      <c r="J6" s="139" t="s">
        <v>610</v>
      </c>
      <c r="K6" s="399" t="s">
        <v>611</v>
      </c>
      <c r="L6" s="139" t="s">
        <v>761</v>
      </c>
      <c r="M6" s="399" t="s">
        <v>204</v>
      </c>
      <c r="N6" s="399" t="s">
        <v>763</v>
      </c>
      <c r="O6" s="136"/>
      <c r="P6" s="548"/>
      <c r="Q6" s="545"/>
      <c r="R6" s="545">
        <v>2021</v>
      </c>
      <c r="S6" s="546"/>
      <c r="T6" s="545">
        <v>2021</v>
      </c>
      <c r="U6" s="545">
        <v>2021</v>
      </c>
    </row>
    <row r="7" spans="1:22" ht="23.85" customHeight="1">
      <c r="A7" s="543" t="s">
        <v>736</v>
      </c>
      <c r="B7" s="544"/>
      <c r="C7" s="544"/>
      <c r="D7" s="544"/>
      <c r="E7" s="544"/>
      <c r="F7" s="544"/>
      <c r="G7" s="544"/>
      <c r="H7" s="544"/>
      <c r="I7" s="544"/>
      <c r="J7" s="544"/>
      <c r="K7" s="544"/>
      <c r="L7" s="544"/>
      <c r="M7" s="544"/>
      <c r="N7" s="400"/>
      <c r="O7" s="142"/>
      <c r="P7" s="543" t="s">
        <v>736</v>
      </c>
      <c r="Q7" s="544"/>
      <c r="R7" s="544"/>
      <c r="S7" s="544"/>
      <c r="T7" s="544"/>
      <c r="U7" s="466"/>
    </row>
    <row r="8" spans="1:22" ht="24.6" customHeight="1">
      <c r="A8" s="143" t="s">
        <v>612</v>
      </c>
      <c r="B8" s="144">
        <v>776715.33333333337</v>
      </c>
      <c r="C8" s="146">
        <v>3.3210096290550113</v>
      </c>
      <c r="D8" s="149">
        <v>17535.472672728309</v>
      </c>
      <c r="E8" s="149">
        <v>18401.372775068579</v>
      </c>
      <c r="F8" s="149">
        <v>18533.989427783643</v>
      </c>
      <c r="G8" s="149">
        <v>18554.476430001116</v>
      </c>
      <c r="H8" s="149">
        <v>19335.267498460202</v>
      </c>
      <c r="I8" s="151">
        <v>4.9379912278438001</v>
      </c>
      <c r="J8" s="151">
        <v>0.72068890911628902</v>
      </c>
      <c r="K8" s="151">
        <v>0.11053746575878279</v>
      </c>
      <c r="L8" s="151">
        <v>4.2081007858384503</v>
      </c>
      <c r="M8" s="445">
        <v>0.260167697062544</v>
      </c>
      <c r="N8" s="445">
        <v>9.2241364638880103</v>
      </c>
      <c r="O8" s="140"/>
      <c r="P8" s="143" t="s">
        <v>612</v>
      </c>
      <c r="Q8" s="146">
        <v>100</v>
      </c>
      <c r="R8" s="146">
        <v>104.9379912278438</v>
      </c>
      <c r="S8" s="146">
        <v>105.69426769207229</v>
      </c>
      <c r="T8" s="154">
        <v>105.81109945703142</v>
      </c>
      <c r="U8" s="469">
        <f>H8/G8*100</f>
        <v>104.20810078583844</v>
      </c>
      <c r="V8" s="447"/>
    </row>
    <row r="9" spans="1:22" ht="24.6" customHeight="1">
      <c r="A9" s="143" t="s">
        <v>817</v>
      </c>
      <c r="B9" s="144">
        <v>426301.66666666663</v>
      </c>
      <c r="C9" s="146">
        <v>1.8227423601982877</v>
      </c>
      <c r="D9" s="149">
        <v>10343.486469535674</v>
      </c>
      <c r="E9" s="149">
        <v>10198.383447118023</v>
      </c>
      <c r="F9" s="149">
        <v>10231.649365652491</v>
      </c>
      <c r="G9" s="149">
        <v>10605.361211429534</v>
      </c>
      <c r="H9" s="149">
        <v>10955.683162132</v>
      </c>
      <c r="I9" s="151">
        <v>-1.4028444165805922</v>
      </c>
      <c r="J9" s="151">
        <v>0.32618815233769244</v>
      </c>
      <c r="K9" s="151">
        <v>3.6525083339113298</v>
      </c>
      <c r="L9" s="151">
        <v>3.3032533613746198</v>
      </c>
      <c r="M9" s="445">
        <v>6.40679810196223E-2</v>
      </c>
      <c r="N9" s="445">
        <v>2.2715033671098501</v>
      </c>
      <c r="O9" s="140"/>
      <c r="P9" s="143" t="s">
        <v>817</v>
      </c>
      <c r="Q9" s="146">
        <v>100</v>
      </c>
      <c r="R9" s="146">
        <v>98.597155583419408</v>
      </c>
      <c r="S9" s="146">
        <v>98.918767823474482</v>
      </c>
      <c r="T9" s="154">
        <v>102.5317840620293</v>
      </c>
      <c r="U9" s="469">
        <f t="shared" ref="U9:U25" si="0">H9/G9*100</f>
        <v>103.30325336137463</v>
      </c>
      <c r="V9" s="447"/>
    </row>
    <row r="10" spans="1:22" ht="24.6" customHeight="1">
      <c r="A10" s="143" t="s">
        <v>613</v>
      </c>
      <c r="B10" s="144">
        <v>261734.33333333331</v>
      </c>
      <c r="C10" s="146">
        <v>1.1191001438377173</v>
      </c>
      <c r="D10" s="149">
        <v>7190.7275671449224</v>
      </c>
      <c r="E10" s="149">
        <v>7062.9647635614847</v>
      </c>
      <c r="F10" s="149">
        <v>6667.0727155965924</v>
      </c>
      <c r="G10" s="149">
        <v>6340.069567757675</v>
      </c>
      <c r="H10" s="149">
        <v>5843.7057883624402</v>
      </c>
      <c r="I10" s="151">
        <v>-1.7767715768734922</v>
      </c>
      <c r="J10" s="151">
        <v>-5.6051822601089203</v>
      </c>
      <c r="K10" s="151">
        <v>-4.9047484824028356</v>
      </c>
      <c r="L10" s="151">
        <v>-7.8289957876721896</v>
      </c>
      <c r="M10" s="445">
        <v>-5.5733643511559197E-2</v>
      </c>
      <c r="N10" s="445">
        <v>-1.97601293006303</v>
      </c>
      <c r="O10" s="140"/>
      <c r="P10" s="143" t="s">
        <v>613</v>
      </c>
      <c r="Q10" s="146">
        <v>100</v>
      </c>
      <c r="R10" s="146">
        <v>98.223228423126514</v>
      </c>
      <c r="S10" s="146">
        <v>92.71763744824716</v>
      </c>
      <c r="T10" s="154">
        <v>88.170070532584489</v>
      </c>
      <c r="U10" s="469">
        <f t="shared" si="0"/>
        <v>92.171004212327816</v>
      </c>
      <c r="V10" s="447"/>
    </row>
    <row r="11" spans="1:22" ht="24.6" customHeight="1">
      <c r="A11" s="143" t="s">
        <v>827</v>
      </c>
      <c r="B11" s="144">
        <v>162256.33333333334</v>
      </c>
      <c r="C11" s="146">
        <v>0.6937610502198055</v>
      </c>
      <c r="D11" s="149">
        <v>15026.882647196102</v>
      </c>
      <c r="E11" s="149">
        <v>15098.243482218599</v>
      </c>
      <c r="F11" s="149">
        <v>15244.806838491804</v>
      </c>
      <c r="G11" s="149">
        <v>14718.265985652562</v>
      </c>
      <c r="H11" s="149">
        <v>15031.493670749</v>
      </c>
      <c r="I11" s="151">
        <v>0.47488781737316704</v>
      </c>
      <c r="J11" s="151">
        <v>0.97073117442976131</v>
      </c>
      <c r="K11" s="151">
        <v>-3.4539030793737062</v>
      </c>
      <c r="L11" s="151">
        <v>2.1281561659625701</v>
      </c>
      <c r="M11" s="445">
        <v>2.1803110489177401E-2</v>
      </c>
      <c r="N11" s="445">
        <v>0.77302012801786202</v>
      </c>
      <c r="O11" s="140"/>
      <c r="P11" s="143" t="s">
        <v>827</v>
      </c>
      <c r="Q11" s="146">
        <v>100</v>
      </c>
      <c r="R11" s="146">
        <v>100.47488781737317</v>
      </c>
      <c r="S11" s="146">
        <v>101.45022887588975</v>
      </c>
      <c r="T11" s="154">
        <v>97.946236296713707</v>
      </c>
      <c r="U11" s="469">
        <f t="shared" si="0"/>
        <v>102.12815616596258</v>
      </c>
      <c r="V11" s="447"/>
    </row>
    <row r="12" spans="1:22" ht="24.6" customHeight="1">
      <c r="A12" s="143" t="s">
        <v>818</v>
      </c>
      <c r="B12" s="144">
        <v>392116.29698976042</v>
      </c>
      <c r="C12" s="146">
        <v>1.6765756283242192</v>
      </c>
      <c r="D12" s="149">
        <v>13942.383486495561</v>
      </c>
      <c r="E12" s="149">
        <v>14258.074230892515</v>
      </c>
      <c r="F12" s="149">
        <v>14458.201213185095</v>
      </c>
      <c r="G12" s="149">
        <v>14628.091978956318</v>
      </c>
      <c r="H12" s="149">
        <v>14837.1762978361</v>
      </c>
      <c r="I12" s="151">
        <v>2.2642523403744312</v>
      </c>
      <c r="J12" s="151">
        <v>1.4036045755672377</v>
      </c>
      <c r="K12" s="151">
        <v>1.1750477342664962</v>
      </c>
      <c r="L12" s="151">
        <v>1.4293341823429</v>
      </c>
      <c r="M12" s="445">
        <v>3.5171671823779803E-2</v>
      </c>
      <c r="N12" s="445">
        <v>1.2469968571372601</v>
      </c>
      <c r="O12" s="140"/>
      <c r="P12" s="143" t="s">
        <v>818</v>
      </c>
      <c r="Q12" s="146">
        <v>100</v>
      </c>
      <c r="R12" s="146">
        <v>102.26425234037444</v>
      </c>
      <c r="S12" s="146">
        <v>103.69963806539356</v>
      </c>
      <c r="T12" s="154">
        <v>104.91815831292352</v>
      </c>
      <c r="U12" s="469">
        <f t="shared" si="0"/>
        <v>101.4293341823429</v>
      </c>
      <c r="V12" s="447"/>
    </row>
    <row r="13" spans="1:22" ht="24.6" customHeight="1">
      <c r="A13" s="143" t="s">
        <v>819</v>
      </c>
      <c r="B13" s="144">
        <v>145192</v>
      </c>
      <c r="C13" s="146">
        <v>0.62079890710078489</v>
      </c>
      <c r="D13" s="149">
        <v>21602.126722494817</v>
      </c>
      <c r="E13" s="149">
        <v>21080.316458358251</v>
      </c>
      <c r="F13" s="149">
        <v>21814.789274578827</v>
      </c>
      <c r="G13" s="149">
        <v>21933.920232152504</v>
      </c>
      <c r="H13" s="149">
        <v>21559.6803406625</v>
      </c>
      <c r="I13" s="151">
        <v>-2.415550426306833</v>
      </c>
      <c r="J13" s="151">
        <v>3.4841640905697142</v>
      </c>
      <c r="K13" s="151">
        <v>0.54610180311254808</v>
      </c>
      <c r="L13" s="151">
        <v>-1.70621524802216</v>
      </c>
      <c r="M13" s="445">
        <v>-2.3310383759219799E-2</v>
      </c>
      <c r="N13" s="445">
        <v>-0.82645986895503198</v>
      </c>
      <c r="O13" s="140"/>
      <c r="P13" s="143" t="s">
        <v>819</v>
      </c>
      <c r="Q13" s="146">
        <v>100</v>
      </c>
      <c r="R13" s="146">
        <v>97.584449573693163</v>
      </c>
      <c r="S13" s="146">
        <v>100.9844519237199</v>
      </c>
      <c r="T13" s="154">
        <v>101.53592983653866</v>
      </c>
      <c r="U13" s="469">
        <f t="shared" si="0"/>
        <v>98.293784751977839</v>
      </c>
      <c r="V13" s="447"/>
    </row>
    <row r="14" spans="1:22" ht="24.6" customHeight="1">
      <c r="A14" s="143" t="s">
        <v>826</v>
      </c>
      <c r="B14" s="144">
        <v>2266441.4500148902</v>
      </c>
      <c r="C14" s="146">
        <v>9.6906466966304077</v>
      </c>
      <c r="D14" s="149">
        <v>4368.6304011655748</v>
      </c>
      <c r="E14" s="149">
        <v>4529.7503718126809</v>
      </c>
      <c r="F14" s="149">
        <v>4782.1753119254554</v>
      </c>
      <c r="G14" s="149">
        <v>5006.0100113235039</v>
      </c>
      <c r="H14" s="149">
        <v>5175.1525771582301</v>
      </c>
      <c r="I14" s="151">
        <v>3.6881117387297957</v>
      </c>
      <c r="J14" s="151">
        <v>5.5726015650562442</v>
      </c>
      <c r="K14" s="151">
        <v>4.6806042187509345</v>
      </c>
      <c r="L14" s="151">
        <v>3.3787900034584202</v>
      </c>
      <c r="M14" s="445">
        <v>0.164457648355959</v>
      </c>
      <c r="N14" s="445">
        <v>5.8307768723524402</v>
      </c>
      <c r="O14" s="140"/>
      <c r="P14" s="143" t="s">
        <v>826</v>
      </c>
      <c r="Q14" s="146">
        <v>100</v>
      </c>
      <c r="R14" s="146">
        <v>103.6881117387298</v>
      </c>
      <c r="S14" s="146">
        <v>109.4662370762595</v>
      </c>
      <c r="T14" s="154">
        <v>114.58991838695883</v>
      </c>
      <c r="U14" s="469">
        <f t="shared" si="0"/>
        <v>103.37879000345842</v>
      </c>
      <c r="V14" s="447"/>
    </row>
    <row r="15" spans="1:22" ht="24.6" customHeight="1">
      <c r="A15" s="143" t="s">
        <v>614</v>
      </c>
      <c r="B15" s="144">
        <v>1010825.5196409776</v>
      </c>
      <c r="C15" s="146">
        <v>4.3219969272597796</v>
      </c>
      <c r="D15" s="149">
        <v>12093.503665890745</v>
      </c>
      <c r="E15" s="149">
        <v>11966.526527623026</v>
      </c>
      <c r="F15" s="149">
        <v>12073.403987065612</v>
      </c>
      <c r="G15" s="149">
        <v>12632.486231294346</v>
      </c>
      <c r="H15" s="149">
        <v>13029.611490343799</v>
      </c>
      <c r="I15" s="151">
        <v>-1.0499615477510718</v>
      </c>
      <c r="J15" s="151">
        <v>0.89313686135968817</v>
      </c>
      <c r="K15" s="151">
        <v>4.6306927592888076</v>
      </c>
      <c r="L15" s="151">
        <v>3.1436825006439202</v>
      </c>
      <c r="M15" s="445">
        <v>0.17221079278960999</v>
      </c>
      <c r="N15" s="445">
        <v>6.1056613529689203</v>
      </c>
      <c r="O15" s="140"/>
      <c r="P15" s="143" t="s">
        <v>614</v>
      </c>
      <c r="Q15" s="146">
        <v>100</v>
      </c>
      <c r="R15" s="146">
        <v>98.950038452248918</v>
      </c>
      <c r="S15" s="146">
        <v>99.833797719995559</v>
      </c>
      <c r="T15" s="154">
        <v>104.45679416233841</v>
      </c>
      <c r="U15" s="469">
        <f t="shared" si="0"/>
        <v>103.14368250064392</v>
      </c>
      <c r="V15" s="447"/>
    </row>
    <row r="16" spans="1:22" ht="24.6" customHeight="1">
      <c r="A16" s="143" t="s">
        <v>820</v>
      </c>
      <c r="B16" s="144">
        <v>150127.66666666666</v>
      </c>
      <c r="C16" s="146">
        <v>0.6419023871305416</v>
      </c>
      <c r="D16" s="149">
        <v>16595.769841829537</v>
      </c>
      <c r="E16" s="149">
        <v>17387.093493464057</v>
      </c>
      <c r="F16" s="149">
        <v>18215.375485595392</v>
      </c>
      <c r="G16" s="149">
        <v>19829.745811074412</v>
      </c>
      <c r="H16" s="149">
        <v>21389.980715662401</v>
      </c>
      <c r="I16" s="151">
        <v>4.7682250306942322</v>
      </c>
      <c r="J16" s="151">
        <v>4.7637748795834822</v>
      </c>
      <c r="K16" s="151">
        <v>8.8626793708186469</v>
      </c>
      <c r="L16" s="151">
        <v>7.8681538303765697</v>
      </c>
      <c r="M16" s="445">
        <v>0.100486421693727</v>
      </c>
      <c r="N16" s="445">
        <v>3.5627038903600399</v>
      </c>
      <c r="O16" s="140"/>
      <c r="P16" s="143" t="s">
        <v>820</v>
      </c>
      <c r="Q16" s="146">
        <v>100</v>
      </c>
      <c r="R16" s="146">
        <v>104.76822503069423</v>
      </c>
      <c r="S16" s="146">
        <v>109.75914741649193</v>
      </c>
      <c r="T16" s="154">
        <v>119.48674873215978</v>
      </c>
      <c r="U16" s="469">
        <f t="shared" si="0"/>
        <v>107.86815383037658</v>
      </c>
      <c r="V16" s="447"/>
    </row>
    <row r="17" spans="1:22" ht="24.6" customHeight="1">
      <c r="A17" s="143" t="s">
        <v>821</v>
      </c>
      <c r="B17" s="144">
        <v>5031606.2115552798</v>
      </c>
      <c r="C17" s="146">
        <v>21.513689714963899</v>
      </c>
      <c r="D17" s="149">
        <v>4271.7171535043171</v>
      </c>
      <c r="E17" s="149">
        <v>4463.2393339351092</v>
      </c>
      <c r="F17" s="149">
        <v>4697.4920527062995</v>
      </c>
      <c r="G17" s="149">
        <v>4925.0485105031712</v>
      </c>
      <c r="H17" s="149">
        <v>5115.1840819896497</v>
      </c>
      <c r="I17" s="151">
        <v>4.483493956843005</v>
      </c>
      <c r="J17" s="151">
        <v>5.2484910900947908</v>
      </c>
      <c r="K17" s="151">
        <v>4.8442116611090968</v>
      </c>
      <c r="L17" s="151">
        <v>3.8605827146878799</v>
      </c>
      <c r="M17" s="445">
        <v>0.41041826128911701</v>
      </c>
      <c r="N17" s="445">
        <v>14.551207133498799</v>
      </c>
      <c r="O17" s="140"/>
      <c r="P17" s="143" t="s">
        <v>821</v>
      </c>
      <c r="Q17" s="146">
        <v>100</v>
      </c>
      <c r="R17" s="146">
        <v>104.48349395684301</v>
      </c>
      <c r="S17" s="146">
        <v>109.96730082778765</v>
      </c>
      <c r="T17" s="154">
        <v>115.29434963789424</v>
      </c>
      <c r="U17" s="469">
        <f t="shared" si="0"/>
        <v>103.86058271468788</v>
      </c>
      <c r="V17" s="447"/>
    </row>
    <row r="18" spans="1:22" ht="24.6" customHeight="1">
      <c r="A18" s="143" t="s">
        <v>822</v>
      </c>
      <c r="B18" s="144">
        <v>319720.66666666663</v>
      </c>
      <c r="C18" s="146">
        <v>1.3670328974337498</v>
      </c>
      <c r="D18" s="149">
        <v>6847.1266968414084</v>
      </c>
      <c r="E18" s="149">
        <v>7888.2214428528796</v>
      </c>
      <c r="F18" s="149">
        <v>8312.476717315174</v>
      </c>
      <c r="G18" s="149">
        <v>8765.2536186581165</v>
      </c>
      <c r="H18" s="149">
        <v>8703.7597153811002</v>
      </c>
      <c r="I18" s="151">
        <v>15.204841272934678</v>
      </c>
      <c r="J18" s="151">
        <v>5.3783387996376648</v>
      </c>
      <c r="K18" s="151">
        <v>5.446955423042481</v>
      </c>
      <c r="L18" s="151">
        <v>-0.70156444927181005</v>
      </c>
      <c r="M18" s="445">
        <v>-8.4345016493113205E-3</v>
      </c>
      <c r="N18" s="445">
        <v>-0.29904171461929302</v>
      </c>
      <c r="O18" s="140"/>
      <c r="P18" s="143" t="s">
        <v>822</v>
      </c>
      <c r="Q18" s="146">
        <v>100</v>
      </c>
      <c r="R18" s="146">
        <v>115.20484127293467</v>
      </c>
      <c r="S18" s="146">
        <v>121.40094795017791</v>
      </c>
      <c r="T18" s="154">
        <v>128.01360346817509</v>
      </c>
      <c r="U18" s="469">
        <f t="shared" si="0"/>
        <v>99.298435550728186</v>
      </c>
      <c r="V18" s="447"/>
    </row>
    <row r="19" spans="1:22" ht="24.6" customHeight="1">
      <c r="A19" s="143" t="s">
        <v>835</v>
      </c>
      <c r="B19" s="144">
        <v>3957790.2224892448</v>
      </c>
      <c r="C19" s="146">
        <v>16.922363798663117</v>
      </c>
      <c r="D19" s="149">
        <v>5911.2978098078811</v>
      </c>
      <c r="E19" s="149">
        <v>5929.9668865417507</v>
      </c>
      <c r="F19" s="149">
        <v>6017.0746101866798</v>
      </c>
      <c r="G19" s="149">
        <v>6183.6368440685801</v>
      </c>
      <c r="H19" s="149">
        <v>6307.4475342867099</v>
      </c>
      <c r="I19" s="151">
        <v>0.31582027051478123</v>
      </c>
      <c r="J19" s="151">
        <v>1.4689411477595753</v>
      </c>
      <c r="K19" s="151">
        <v>2.7681596900912067</v>
      </c>
      <c r="L19" s="151">
        <v>2.0022309417618902</v>
      </c>
      <c r="M19" s="445">
        <v>0.21021687375057899</v>
      </c>
      <c r="N19" s="445">
        <v>7.45315099599435</v>
      </c>
      <c r="O19" s="140"/>
      <c r="P19" s="143" t="s">
        <v>835</v>
      </c>
      <c r="Q19" s="146">
        <v>100</v>
      </c>
      <c r="R19" s="146">
        <v>100.31582027051478</v>
      </c>
      <c r="S19" s="146">
        <v>101.78940063218091</v>
      </c>
      <c r="T19" s="154">
        <v>104.60709378926639</v>
      </c>
      <c r="U19" s="469">
        <f t="shared" si="0"/>
        <v>102.00223094176188</v>
      </c>
      <c r="V19" s="447"/>
    </row>
    <row r="20" spans="1:22" ht="24.6" customHeight="1">
      <c r="A20" s="143" t="s">
        <v>823</v>
      </c>
      <c r="B20" s="144">
        <v>629435.07097206672</v>
      </c>
      <c r="C20" s="146">
        <v>2.6912819173946501</v>
      </c>
      <c r="D20" s="149">
        <v>17513.009325090341</v>
      </c>
      <c r="E20" s="149">
        <v>17767.477116896873</v>
      </c>
      <c r="F20" s="149">
        <v>18359.862221468276</v>
      </c>
      <c r="G20" s="149">
        <v>18863.155440094732</v>
      </c>
      <c r="H20" s="149">
        <v>19036.543521953801</v>
      </c>
      <c r="I20" s="151">
        <v>1.453021505801197</v>
      </c>
      <c r="J20" s="151">
        <v>3.3340980302039922</v>
      </c>
      <c r="K20" s="151">
        <v>2.7412690387074474</v>
      </c>
      <c r="L20" s="151">
        <v>0.91918916964721198</v>
      </c>
      <c r="M20" s="445">
        <v>4.6819507037804298E-2</v>
      </c>
      <c r="N20" s="445">
        <v>1.65996596412525</v>
      </c>
      <c r="O20" s="140"/>
      <c r="P20" s="143" t="s">
        <v>823</v>
      </c>
      <c r="Q20" s="146">
        <v>100</v>
      </c>
      <c r="R20" s="146">
        <v>101.4530215058012</v>
      </c>
      <c r="S20" s="146">
        <v>104.83556469740856</v>
      </c>
      <c r="T20" s="154">
        <v>107.70938957401273</v>
      </c>
      <c r="U20" s="469">
        <f t="shared" si="0"/>
        <v>100.91918916964721</v>
      </c>
      <c r="V20" s="447"/>
    </row>
    <row r="21" spans="1:22" ht="24.6" customHeight="1">
      <c r="A21" s="143" t="s">
        <v>824</v>
      </c>
      <c r="B21" s="144">
        <v>351282.66666666669</v>
      </c>
      <c r="C21" s="146">
        <v>1.5019828609711006</v>
      </c>
      <c r="D21" s="149">
        <v>25242.48856166206</v>
      </c>
      <c r="E21" s="149">
        <v>28231.815885449643</v>
      </c>
      <c r="F21" s="149">
        <v>30458.81897496586</v>
      </c>
      <c r="G21" s="149">
        <v>32490.782839542495</v>
      </c>
      <c r="H21" s="149">
        <v>33180.074817729103</v>
      </c>
      <c r="I21" s="151">
        <v>11.842443016207731</v>
      </c>
      <c r="J21" s="151">
        <v>7.8882743446339498</v>
      </c>
      <c r="K21" s="151">
        <v>6.6711840214379574</v>
      </c>
      <c r="L21" s="151">
        <v>2.12150006231218</v>
      </c>
      <c r="M21" s="445">
        <v>0.103876331207391</v>
      </c>
      <c r="N21" s="445">
        <v>3.6828917088606201</v>
      </c>
      <c r="O21" s="140"/>
      <c r="P21" s="143" t="s">
        <v>824</v>
      </c>
      <c r="Q21" s="146">
        <v>100</v>
      </c>
      <c r="R21" s="146">
        <v>111.84244301620774</v>
      </c>
      <c r="S21" s="146">
        <v>120.66488175506709</v>
      </c>
      <c r="T21" s="154">
        <v>128.71465806619813</v>
      </c>
      <c r="U21" s="469">
        <f t="shared" si="0"/>
        <v>102.12150006231218</v>
      </c>
      <c r="V21" s="447"/>
    </row>
    <row r="22" spans="1:22" ht="24.6" customHeight="1">
      <c r="A22" s="143" t="s">
        <v>615</v>
      </c>
      <c r="B22" s="144">
        <v>2709067.0000000005</v>
      </c>
      <c r="C22" s="146">
        <v>11.583185250308574</v>
      </c>
      <c r="D22" s="149">
        <v>5422.1511051625885</v>
      </c>
      <c r="E22" s="149">
        <v>5509.1325649239106</v>
      </c>
      <c r="F22" s="149">
        <v>5650.0010896399817</v>
      </c>
      <c r="G22" s="149">
        <v>5905.8389333918803</v>
      </c>
      <c r="H22" s="149">
        <v>6079.9801193498297</v>
      </c>
      <c r="I22" s="151">
        <v>1.6041873063719045</v>
      </c>
      <c r="J22" s="151">
        <v>2.5570000913204867</v>
      </c>
      <c r="K22" s="151">
        <v>4.5281025559625263</v>
      </c>
      <c r="L22" s="151">
        <v>2.9486274163920601</v>
      </c>
      <c r="M22" s="445">
        <v>0.20238480424574701</v>
      </c>
      <c r="N22" s="445">
        <v>7.1754682601170501</v>
      </c>
      <c r="O22" s="140"/>
      <c r="P22" s="143" t="s">
        <v>615</v>
      </c>
      <c r="Q22" s="146">
        <v>100</v>
      </c>
      <c r="R22" s="146">
        <v>101.60418730637191</v>
      </c>
      <c r="S22" s="146">
        <v>104.20220646858127</v>
      </c>
      <c r="T22" s="154">
        <v>108.92058924305445</v>
      </c>
      <c r="U22" s="469">
        <f t="shared" si="0"/>
        <v>102.94862741639206</v>
      </c>
      <c r="V22" s="447"/>
    </row>
    <row r="23" spans="1:22" ht="24.6" customHeight="1">
      <c r="A23" s="143" t="s">
        <v>825</v>
      </c>
      <c r="B23" s="144">
        <v>4770500.666666666</v>
      </c>
      <c r="C23" s="146">
        <v>20.397278088257149</v>
      </c>
      <c r="D23" s="149">
        <v>14600.652441223243</v>
      </c>
      <c r="E23" s="149">
        <v>14997.591158285582</v>
      </c>
      <c r="F23" s="149">
        <v>15747.923598279771</v>
      </c>
      <c r="G23" s="149">
        <v>16523.708066430983</v>
      </c>
      <c r="H23" s="149">
        <v>17064.042269580001</v>
      </c>
      <c r="I23" s="151">
        <v>2.718636846266056</v>
      </c>
      <c r="J23" s="151">
        <v>5.0030196987978242</v>
      </c>
      <c r="K23" s="151">
        <v>4.9262651251111951</v>
      </c>
      <c r="L23" s="151">
        <v>3.2700541608256999</v>
      </c>
      <c r="M23" s="445">
        <v>1.1058165293289099</v>
      </c>
      <c r="N23" s="445">
        <v>39.206260753043502</v>
      </c>
      <c r="O23" s="140"/>
      <c r="P23" s="143" t="s">
        <v>825</v>
      </c>
      <c r="Q23" s="146">
        <v>100</v>
      </c>
      <c r="R23" s="146">
        <v>102.71863684626605</v>
      </c>
      <c r="S23" s="146">
        <v>107.85767048202135</v>
      </c>
      <c r="T23" s="154">
        <v>113.17102528773451</v>
      </c>
      <c r="U23" s="469">
        <f t="shared" si="0"/>
        <v>103.27005416082568</v>
      </c>
      <c r="V23" s="447"/>
    </row>
    <row r="24" spans="1:22" ht="24.6" customHeight="1">
      <c r="A24" s="143" t="s">
        <v>616</v>
      </c>
      <c r="B24" s="144">
        <v>26814.666666666664</v>
      </c>
      <c r="C24" s="146">
        <v>0.11465174225121572</v>
      </c>
      <c r="D24" s="149">
        <v>141047.92051109928</v>
      </c>
      <c r="E24" s="149">
        <v>147225.95979114855</v>
      </c>
      <c r="F24" s="149">
        <v>144136.97484694995</v>
      </c>
      <c r="G24" s="149">
        <v>146884.73316835749</v>
      </c>
      <c r="H24" s="149">
        <v>148415.16498813801</v>
      </c>
      <c r="I24" s="151">
        <v>4.3800995134579885</v>
      </c>
      <c r="J24" s="151">
        <v>-2.0981251870122399</v>
      </c>
      <c r="K24" s="151">
        <v>1.9063521517120885</v>
      </c>
      <c r="L24" s="151">
        <v>1.04192708579616</v>
      </c>
      <c r="M24" s="445">
        <v>1.7605284454563799E-2</v>
      </c>
      <c r="N24" s="445">
        <v>0.624187968483358</v>
      </c>
      <c r="O24" s="140"/>
      <c r="P24" s="143" t="s">
        <v>616</v>
      </c>
      <c r="Q24" s="146">
        <v>100</v>
      </c>
      <c r="R24" s="146">
        <v>104.38009951345799</v>
      </c>
      <c r="S24" s="146">
        <v>102.19007435533769</v>
      </c>
      <c r="T24" s="154">
        <v>104.13817703664685</v>
      </c>
      <c r="U24" s="469">
        <f t="shared" si="0"/>
        <v>101.04192708579616</v>
      </c>
      <c r="V24" s="447"/>
    </row>
    <row r="25" spans="1:22" ht="24.6" customHeight="1">
      <c r="A25" s="143" t="s">
        <v>391</v>
      </c>
      <c r="B25" s="145">
        <v>23387927.771662217</v>
      </c>
      <c r="C25" s="147">
        <v>100</v>
      </c>
      <c r="D25" s="150">
        <v>9007.3378146874238</v>
      </c>
      <c r="E25" s="150">
        <v>9258.239033705393</v>
      </c>
      <c r="F25" s="150">
        <v>9588.3000969815967</v>
      </c>
      <c r="G25" s="150">
        <v>9966.7048826950104</v>
      </c>
      <c r="H25" s="150">
        <v>10247.816796724501</v>
      </c>
      <c r="I25" s="151">
        <v>2.7855202522641931</v>
      </c>
      <c r="J25" s="151">
        <v>3.5650522963879929</v>
      </c>
      <c r="K25" s="151">
        <v>3.9465263069158194</v>
      </c>
      <c r="L25" s="151">
        <v>2.8205100616310999</v>
      </c>
      <c r="M25" s="131">
        <v>2.8205100616310999</v>
      </c>
      <c r="N25" s="446">
        <v>100</v>
      </c>
      <c r="O25" s="141"/>
      <c r="P25" s="143" t="s">
        <v>391</v>
      </c>
      <c r="Q25" s="147">
        <v>100</v>
      </c>
      <c r="R25" s="147">
        <v>102.78552025226419</v>
      </c>
      <c r="S25" s="147">
        <v>106.44987780237187</v>
      </c>
      <c r="T25" s="155">
        <v>110.65095023352222</v>
      </c>
      <c r="U25" s="470">
        <f t="shared" si="0"/>
        <v>102.82051006163108</v>
      </c>
      <c r="V25" s="447"/>
    </row>
    <row r="27" spans="1:22">
      <c r="A27" s="47"/>
      <c r="B27" s="47"/>
      <c r="C27" s="48"/>
      <c r="D27" s="49"/>
      <c r="E27" s="50"/>
      <c r="F27" s="51"/>
      <c r="G27" s="52"/>
      <c r="H27" s="52"/>
      <c r="I27" s="53"/>
      <c r="J27" s="49"/>
      <c r="K27" s="49"/>
      <c r="L27" s="50"/>
    </row>
  </sheetData>
  <mergeCells count="15">
    <mergeCell ref="U5:U6"/>
    <mergeCell ref="M5:N5"/>
    <mergeCell ref="A1:M1"/>
    <mergeCell ref="A3:M3"/>
    <mergeCell ref="A5:A6"/>
    <mergeCell ref="B5:C5"/>
    <mergeCell ref="I5:L5"/>
    <mergeCell ref="P5:P6"/>
    <mergeCell ref="P3:T3"/>
    <mergeCell ref="P7:T7"/>
    <mergeCell ref="A7:M7"/>
    <mergeCell ref="R5:R6"/>
    <mergeCell ref="S5:S6"/>
    <mergeCell ref="T5:T6"/>
    <mergeCell ref="Q5:Q6"/>
  </mergeCells>
  <printOptions horizontalCentered="1" verticalCentered="1"/>
  <pageMargins left="0.39370078740157477" right="0.39370078740157477" top="0.39370078740157477" bottom="0.39370078740157477" header="0.3" footer="0.3"/>
  <pageSetup paperSize="9" scale="3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DADC3-6E59-40D9-83CE-2641DE1DBB8F}">
  <sheetPr codeName="Hoja9">
    <pageSetUpPr fitToPage="1"/>
  </sheetPr>
  <dimension ref="A1:T34"/>
  <sheetViews>
    <sheetView showGridLines="0" zoomScaleNormal="100" workbookViewId="0">
      <selection activeCell="A3" sqref="A3:M3"/>
    </sheetView>
  </sheetViews>
  <sheetFormatPr baseColWidth="10" defaultColWidth="11.42578125" defaultRowHeight="15"/>
  <cols>
    <col min="1" max="1" width="22.7109375" style="55" customWidth="1"/>
    <col min="2" max="2" width="14.28515625" style="55" customWidth="1"/>
    <col min="3" max="3" width="8.28515625" style="55" customWidth="1"/>
    <col min="4" max="8" width="15.28515625" style="55" customWidth="1"/>
    <col min="9" max="12" width="11.85546875" style="55" customWidth="1"/>
    <col min="13" max="14" width="15.42578125" style="55" customWidth="1"/>
    <col min="15" max="15" width="22.7109375" style="55" customWidth="1"/>
    <col min="16" max="19" width="8.28515625" style="55" customWidth="1"/>
    <col min="20" max="20" width="14.140625" style="55" bestFit="1" customWidth="1"/>
    <col min="21" max="16384" width="11.42578125" style="55"/>
  </cols>
  <sheetData>
    <row r="1" spans="1:20" ht="18.75">
      <c r="A1" s="531" t="s">
        <v>443</v>
      </c>
      <c r="B1" s="531"/>
      <c r="C1" s="531"/>
      <c r="D1" s="531"/>
      <c r="E1" s="531"/>
      <c r="F1" s="531"/>
      <c r="G1" s="531"/>
      <c r="H1" s="531"/>
      <c r="I1" s="531"/>
      <c r="J1" s="531"/>
      <c r="K1" s="531"/>
      <c r="L1" s="531"/>
      <c r="M1" s="531"/>
      <c r="N1" s="398"/>
      <c r="O1" s="137"/>
      <c r="P1" s="137"/>
      <c r="Q1" s="137"/>
      <c r="R1" s="137"/>
      <c r="S1" s="137"/>
    </row>
    <row r="2" spans="1:20" ht="18">
      <c r="A2" s="92"/>
      <c r="B2" s="92"/>
      <c r="C2" s="92"/>
      <c r="D2" s="92"/>
      <c r="E2" s="92"/>
      <c r="F2" s="92"/>
      <c r="G2" s="92"/>
      <c r="H2" s="396"/>
      <c r="I2" s="92"/>
      <c r="J2" s="92"/>
      <c r="K2" s="396"/>
      <c r="L2" s="92"/>
      <c r="M2" s="396"/>
      <c r="N2" s="396"/>
      <c r="O2" s="137"/>
      <c r="P2" s="137"/>
      <c r="Q2" s="137"/>
      <c r="R2" s="137"/>
      <c r="S2" s="137"/>
    </row>
    <row r="3" spans="1:20" s="88" customFormat="1" ht="33" customHeight="1">
      <c r="A3" s="547" t="s">
        <v>800</v>
      </c>
      <c r="B3" s="547"/>
      <c r="C3" s="547"/>
      <c r="D3" s="547"/>
      <c r="E3" s="547"/>
      <c r="F3" s="547"/>
      <c r="G3" s="547"/>
      <c r="H3" s="547"/>
      <c r="I3" s="547"/>
      <c r="J3" s="547"/>
      <c r="K3" s="547"/>
      <c r="L3" s="547"/>
      <c r="M3" s="547"/>
      <c r="N3" s="401"/>
      <c r="O3" s="550" t="s">
        <v>621</v>
      </c>
      <c r="P3" s="550"/>
      <c r="Q3" s="550"/>
      <c r="R3" s="550"/>
      <c r="S3" s="550"/>
      <c r="T3" s="55"/>
    </row>
    <row r="4" spans="1:20" ht="23.85" customHeight="1">
      <c r="A4" s="142"/>
      <c r="B4" s="142"/>
      <c r="C4" s="142"/>
      <c r="D4" s="142"/>
      <c r="E4" s="142"/>
      <c r="F4" s="142"/>
      <c r="G4" s="142"/>
      <c r="H4" s="142"/>
      <c r="I4" s="142"/>
      <c r="J4" s="142"/>
      <c r="K4" s="142"/>
      <c r="L4" s="142"/>
      <c r="M4" s="142"/>
      <c r="N4" s="142"/>
      <c r="O4" s="142"/>
      <c r="P4" s="142"/>
      <c r="Q4" s="142"/>
      <c r="R4" s="142"/>
      <c r="S4" s="142"/>
    </row>
    <row r="5" spans="1:20" s="67" customFormat="1" ht="23.85" customHeight="1">
      <c r="A5" s="548" t="s">
        <v>618</v>
      </c>
      <c r="B5" s="548" t="s">
        <v>602</v>
      </c>
      <c r="C5" s="549"/>
      <c r="D5" s="148" t="s">
        <v>603</v>
      </c>
      <c r="E5" s="148" t="s">
        <v>552</v>
      </c>
      <c r="F5" s="148" t="s">
        <v>569</v>
      </c>
      <c r="G5" s="148" t="s">
        <v>604</v>
      </c>
      <c r="H5" s="148" t="s">
        <v>760</v>
      </c>
      <c r="I5" s="545" t="s">
        <v>120</v>
      </c>
      <c r="J5" s="546"/>
      <c r="K5" s="546"/>
      <c r="L5" s="546"/>
      <c r="M5" s="545" t="s">
        <v>762</v>
      </c>
      <c r="N5" s="546"/>
      <c r="O5" s="548" t="s">
        <v>618</v>
      </c>
      <c r="P5" s="545">
        <v>2020</v>
      </c>
      <c r="Q5" s="545">
        <v>2021</v>
      </c>
      <c r="R5" s="545">
        <v>2022</v>
      </c>
      <c r="S5" s="545">
        <v>2023</v>
      </c>
      <c r="T5" s="545">
        <v>2024</v>
      </c>
    </row>
    <row r="6" spans="1:20" s="67" customFormat="1" ht="23.85" customHeight="1">
      <c r="A6" s="548"/>
      <c r="B6" s="139" t="s">
        <v>606</v>
      </c>
      <c r="C6" s="139" t="s">
        <v>607</v>
      </c>
      <c r="D6" s="139" t="s">
        <v>608</v>
      </c>
      <c r="E6" s="139" t="s">
        <v>608</v>
      </c>
      <c r="F6" s="139" t="s">
        <v>608</v>
      </c>
      <c r="G6" s="139" t="s">
        <v>608</v>
      </c>
      <c r="H6" s="399" t="s">
        <v>608</v>
      </c>
      <c r="I6" s="139" t="s">
        <v>609</v>
      </c>
      <c r="J6" s="139" t="s">
        <v>610</v>
      </c>
      <c r="K6" s="399" t="s">
        <v>611</v>
      </c>
      <c r="L6" s="139" t="s">
        <v>761</v>
      </c>
      <c r="M6" s="399" t="s">
        <v>204</v>
      </c>
      <c r="N6" s="399" t="s">
        <v>763</v>
      </c>
      <c r="O6" s="548"/>
      <c r="P6" s="545"/>
      <c r="Q6" s="545">
        <v>2021</v>
      </c>
      <c r="R6" s="546"/>
      <c r="S6" s="545">
        <v>2021</v>
      </c>
      <c r="T6" s="545">
        <v>2021</v>
      </c>
    </row>
    <row r="7" spans="1:20" s="67" customFormat="1" ht="36.6" customHeight="1">
      <c r="A7" s="160" t="s">
        <v>622</v>
      </c>
      <c r="B7" s="161"/>
      <c r="C7" s="163"/>
      <c r="D7" s="165"/>
      <c r="E7" s="165"/>
      <c r="F7" s="165"/>
      <c r="G7" s="165"/>
      <c r="H7" s="165"/>
      <c r="I7" s="165"/>
      <c r="J7" s="165"/>
      <c r="K7" s="165"/>
      <c r="L7" s="165"/>
      <c r="M7" s="165"/>
      <c r="N7" s="165"/>
      <c r="O7" s="543" t="s">
        <v>622</v>
      </c>
      <c r="P7" s="544"/>
      <c r="Q7" s="544"/>
      <c r="R7" s="544"/>
      <c r="S7" s="544"/>
      <c r="T7" s="468"/>
    </row>
    <row r="8" spans="1:20" s="67" customFormat="1" ht="23.85" customHeight="1">
      <c r="A8" s="143" t="s">
        <v>612</v>
      </c>
      <c r="B8" s="144">
        <v>8349</v>
      </c>
      <c r="C8" s="146">
        <v>0.4430296456824111</v>
      </c>
      <c r="D8" s="149">
        <v>14036.630544109246</v>
      </c>
      <c r="E8" s="149">
        <v>12215.524811393037</v>
      </c>
      <c r="F8" s="149">
        <v>12314.212994936084</v>
      </c>
      <c r="G8" s="149">
        <v>12567.536729457532</v>
      </c>
      <c r="H8" s="149">
        <v>12720.565711417699</v>
      </c>
      <c r="I8" s="151">
        <v>-12.973952167462812</v>
      </c>
      <c r="J8" s="151">
        <v>0.80789147471587464</v>
      </c>
      <c r="K8" s="151">
        <v>2.0571654447232692</v>
      </c>
      <c r="L8" s="151">
        <v>1.2176529518428001</v>
      </c>
      <c r="M8" s="445">
        <v>4.0913116690097697E-3</v>
      </c>
      <c r="N8" s="445">
        <v>0.10570410269128</v>
      </c>
      <c r="O8" s="143" t="s">
        <v>612</v>
      </c>
      <c r="P8" s="146">
        <v>100</v>
      </c>
      <c r="Q8" s="146">
        <v>87.026047832537188</v>
      </c>
      <c r="R8" s="146">
        <v>87.729123853758423</v>
      </c>
      <c r="S8" s="154">
        <v>89.533857074636416</v>
      </c>
      <c r="T8" s="452">
        <f>H8/G8*100</f>
        <v>101.21765295184279</v>
      </c>
    </row>
    <row r="9" spans="1:20" s="67" customFormat="1" ht="23.85" customHeight="1">
      <c r="A9" s="143" t="s">
        <v>817</v>
      </c>
      <c r="B9" s="162"/>
      <c r="C9" s="170"/>
      <c r="D9" s="166" t="s">
        <v>620</v>
      </c>
      <c r="E9" s="166" t="s">
        <v>620</v>
      </c>
      <c r="F9" s="166" t="s">
        <v>620</v>
      </c>
      <c r="G9" s="166" t="s">
        <v>620</v>
      </c>
      <c r="H9" s="166"/>
      <c r="I9" s="168"/>
      <c r="J9" s="168"/>
      <c r="K9" s="168"/>
      <c r="L9" s="168"/>
      <c r="M9" s="445"/>
      <c r="N9" s="445"/>
      <c r="O9" s="143" t="s">
        <v>817</v>
      </c>
      <c r="P9" s="170"/>
      <c r="Q9" s="170"/>
      <c r="R9" s="170"/>
      <c r="S9" s="171"/>
      <c r="T9" s="452"/>
    </row>
    <row r="10" spans="1:20" s="67" customFormat="1" ht="23.85" customHeight="1">
      <c r="A10" s="143" t="s">
        <v>613</v>
      </c>
      <c r="B10" s="162"/>
      <c r="C10" s="170"/>
      <c r="D10" s="166" t="s">
        <v>620</v>
      </c>
      <c r="E10" s="166" t="s">
        <v>620</v>
      </c>
      <c r="F10" s="166" t="s">
        <v>620</v>
      </c>
      <c r="G10" s="166" t="s">
        <v>620</v>
      </c>
      <c r="H10" s="166"/>
      <c r="I10" s="168"/>
      <c r="J10" s="168"/>
      <c r="K10" s="168"/>
      <c r="L10" s="168"/>
      <c r="M10" s="445"/>
      <c r="N10" s="445"/>
      <c r="O10" s="143" t="s">
        <v>613</v>
      </c>
      <c r="P10" s="170"/>
      <c r="Q10" s="170"/>
      <c r="R10" s="170"/>
      <c r="S10" s="171"/>
      <c r="T10" s="452"/>
    </row>
    <row r="11" spans="1:20" s="67" customFormat="1" ht="23.85" customHeight="1">
      <c r="A11" s="143" t="s">
        <v>827</v>
      </c>
      <c r="B11" s="144">
        <v>3182</v>
      </c>
      <c r="C11" s="146">
        <v>0.16884900378026493</v>
      </c>
      <c r="D11" s="149">
        <v>20064</v>
      </c>
      <c r="E11" s="149">
        <v>19395</v>
      </c>
      <c r="F11" s="149">
        <v>19185</v>
      </c>
      <c r="G11" s="149">
        <v>19209</v>
      </c>
      <c r="H11" s="149">
        <v>18331.2317817822</v>
      </c>
      <c r="I11" s="151">
        <v>-3.3343301435406696</v>
      </c>
      <c r="J11" s="151">
        <v>-1.082753286929621</v>
      </c>
      <c r="K11" s="151">
        <v>0.12509773260359655</v>
      </c>
      <c r="L11" s="151">
        <v>-4.5695674851257202</v>
      </c>
      <c r="M11" s="445">
        <v>-8.9440546014341194E-3</v>
      </c>
      <c r="N11" s="445">
        <v>-0.23108072485106701</v>
      </c>
      <c r="O11" s="143" t="s">
        <v>827</v>
      </c>
      <c r="P11" s="146">
        <v>100</v>
      </c>
      <c r="Q11" s="146">
        <v>96.665669856459331</v>
      </c>
      <c r="R11" s="146">
        <v>95.619019138755974</v>
      </c>
      <c r="S11" s="154">
        <v>95.73863636363636</v>
      </c>
      <c r="T11" s="452">
        <f t="shared" ref="T11:T25" si="0">H11/G11*100</f>
        <v>95.430432514874269</v>
      </c>
    </row>
    <row r="12" spans="1:20" s="67" customFormat="1" ht="23.85" customHeight="1">
      <c r="A12" s="143" t="s">
        <v>818</v>
      </c>
      <c r="B12" s="144">
        <v>67437.666666666672</v>
      </c>
      <c r="C12" s="146">
        <v>3.5784986907392353</v>
      </c>
      <c r="D12" s="149">
        <v>16798</v>
      </c>
      <c r="E12" s="149">
        <v>17131</v>
      </c>
      <c r="F12" s="149">
        <v>17248</v>
      </c>
      <c r="G12" s="149">
        <v>17386</v>
      </c>
      <c r="H12" s="149">
        <v>17499</v>
      </c>
      <c r="I12" s="151">
        <v>1.9823788546255507</v>
      </c>
      <c r="J12" s="151">
        <v>0.6829723892358881</v>
      </c>
      <c r="K12" s="151">
        <v>0.80009276437847876</v>
      </c>
      <c r="L12" s="151">
        <v>0.649948234211434</v>
      </c>
      <c r="M12" s="445">
        <v>2.4402560224302199E-2</v>
      </c>
      <c r="N12" s="445">
        <v>0.63047035781170102</v>
      </c>
      <c r="O12" s="143" t="s">
        <v>818</v>
      </c>
      <c r="P12" s="146">
        <v>100</v>
      </c>
      <c r="Q12" s="146">
        <v>101.98237885462555</v>
      </c>
      <c r="R12" s="146">
        <v>102.67889034408859</v>
      </c>
      <c r="S12" s="154">
        <v>103.50041671627575</v>
      </c>
      <c r="T12" s="452">
        <f t="shared" si="0"/>
        <v>100.64994823421142</v>
      </c>
    </row>
    <row r="13" spans="1:20" s="67" customFormat="1" ht="23.85" customHeight="1">
      <c r="A13" s="143" t="s">
        <v>819</v>
      </c>
      <c r="B13" s="144">
        <v>21798.333333333332</v>
      </c>
      <c r="C13" s="146">
        <v>1.1567023467641342</v>
      </c>
      <c r="D13" s="149">
        <v>15651.522640924772</v>
      </c>
      <c r="E13" s="149">
        <v>15799.759887947232</v>
      </c>
      <c r="F13" s="149">
        <v>16438.625071002625</v>
      </c>
      <c r="G13" s="149">
        <v>16796.530778191514</v>
      </c>
      <c r="H13" s="149">
        <v>16489.2304968473</v>
      </c>
      <c r="I13" s="151">
        <v>0.94711070880003134</v>
      </c>
      <c r="J13" s="151">
        <v>4.0435119747784816</v>
      </c>
      <c r="K13" s="151">
        <v>2.1772241026424224</v>
      </c>
      <c r="L13" s="151">
        <v>-1.82954614498853</v>
      </c>
      <c r="M13" s="445">
        <v>-2.1450660121882199E-2</v>
      </c>
      <c r="N13" s="445">
        <v>-0.55420436372376602</v>
      </c>
      <c r="O13" s="143" t="s">
        <v>819</v>
      </c>
      <c r="P13" s="146">
        <v>100</v>
      </c>
      <c r="Q13" s="146">
        <v>100.94711070880003</v>
      </c>
      <c r="R13" s="146">
        <v>105.02891921850326</v>
      </c>
      <c r="S13" s="154">
        <v>107.31563416247334</v>
      </c>
      <c r="T13" s="452">
        <f t="shared" si="0"/>
        <v>98.170453855011473</v>
      </c>
    </row>
    <row r="14" spans="1:20" s="67" customFormat="1" ht="23.85" customHeight="1">
      <c r="A14" s="143" t="s">
        <v>826</v>
      </c>
      <c r="B14" s="144">
        <v>368063.66666666669</v>
      </c>
      <c r="C14" s="146">
        <v>19.530855890753671</v>
      </c>
      <c r="D14" s="149">
        <v>11257.292328675614</v>
      </c>
      <c r="E14" s="149">
        <v>11547.2799719911</v>
      </c>
      <c r="F14" s="149">
        <v>12189.614266414283</v>
      </c>
      <c r="G14" s="149">
        <v>12690.276643993839</v>
      </c>
      <c r="H14" s="149">
        <v>12885.943648668301</v>
      </c>
      <c r="I14" s="151">
        <v>2.5759981605594682</v>
      </c>
      <c r="J14" s="151">
        <v>5.5626458870073181</v>
      </c>
      <c r="K14" s="151">
        <v>4.1072864705737056</v>
      </c>
      <c r="L14" s="151">
        <v>1.5418655571001201</v>
      </c>
      <c r="M14" s="445">
        <v>0.230618933523943</v>
      </c>
      <c r="N14" s="445">
        <v>5.9583256920801704</v>
      </c>
      <c r="O14" s="143" t="s">
        <v>826</v>
      </c>
      <c r="P14" s="146">
        <v>100</v>
      </c>
      <c r="Q14" s="146">
        <v>102.57599816055946</v>
      </c>
      <c r="R14" s="146">
        <v>108.28193770329453</v>
      </c>
      <c r="S14" s="154">
        <v>112.72938708065698</v>
      </c>
      <c r="T14" s="452">
        <f t="shared" si="0"/>
        <v>101.54186555710012</v>
      </c>
    </row>
    <row r="15" spans="1:20" s="67" customFormat="1" ht="23.85" customHeight="1">
      <c r="A15" s="143" t="s">
        <v>614</v>
      </c>
      <c r="B15" s="144">
        <v>140432.66666666666</v>
      </c>
      <c r="C15" s="146">
        <v>7.4518905923547099</v>
      </c>
      <c r="D15" s="149">
        <v>18842.047195250274</v>
      </c>
      <c r="E15" s="149">
        <v>18131.726866749959</v>
      </c>
      <c r="F15" s="149">
        <v>19307.811384103039</v>
      </c>
      <c r="G15" s="149">
        <v>20254.809985825108</v>
      </c>
      <c r="H15" s="149">
        <v>21268.627045050402</v>
      </c>
      <c r="I15" s="151">
        <v>-3.7698681100818656</v>
      </c>
      <c r="J15" s="151">
        <v>6.4863348427655207</v>
      </c>
      <c r="K15" s="151">
        <v>4.904743385372897</v>
      </c>
      <c r="L15" s="151">
        <v>5.0053150828607702</v>
      </c>
      <c r="M15" s="445">
        <v>0.45591318466034098</v>
      </c>
      <c r="N15" s="445">
        <v>11.7790816218382</v>
      </c>
      <c r="O15" s="143" t="s">
        <v>614</v>
      </c>
      <c r="P15" s="146">
        <v>100</v>
      </c>
      <c r="Q15" s="146">
        <v>96.230131889918141</v>
      </c>
      <c r="R15" s="146">
        <v>102.47194046393311</v>
      </c>
      <c r="S15" s="154">
        <v>107.49792618570113</v>
      </c>
      <c r="T15" s="452">
        <f t="shared" si="0"/>
        <v>105.00531508286078</v>
      </c>
    </row>
    <row r="16" spans="1:20" s="67" customFormat="1" ht="23.85" customHeight="1">
      <c r="A16" s="143" t="s">
        <v>820</v>
      </c>
      <c r="B16" s="144">
        <v>3997</v>
      </c>
      <c r="C16" s="146">
        <v>0.21209599877741012</v>
      </c>
      <c r="D16" s="149">
        <v>20450.28504892857</v>
      </c>
      <c r="E16" s="149">
        <v>21864.440790700486</v>
      </c>
      <c r="F16" s="149">
        <v>23057.383009201429</v>
      </c>
      <c r="G16" s="149">
        <v>25040.342503398802</v>
      </c>
      <c r="H16" s="149">
        <v>27292.236923092401</v>
      </c>
      <c r="I16" s="151">
        <v>6.9150906131061785</v>
      </c>
      <c r="J16" s="151">
        <v>5.456083829998212</v>
      </c>
      <c r="K16" s="151">
        <v>8.6001064969343712</v>
      </c>
      <c r="L16" s="151">
        <v>8.9930655676452602</v>
      </c>
      <c r="M16" s="445">
        <v>2.8822827821087998E-2</v>
      </c>
      <c r="N16" s="445">
        <v>0.744673444199073</v>
      </c>
      <c r="O16" s="143" t="s">
        <v>820</v>
      </c>
      <c r="P16" s="146">
        <v>101</v>
      </c>
      <c r="Q16" s="146">
        <v>106.91509061310617</v>
      </c>
      <c r="R16" s="146">
        <v>112.74846758387579</v>
      </c>
      <c r="S16" s="154">
        <v>122.44495586975064</v>
      </c>
      <c r="T16" s="452">
        <f t="shared" si="0"/>
        <v>108.99306556764526</v>
      </c>
    </row>
    <row r="17" spans="1:20" s="67" customFormat="1" ht="23.85" customHeight="1">
      <c r="A17" s="143" t="s">
        <v>821</v>
      </c>
      <c r="B17" s="144">
        <v>473048.33333333331</v>
      </c>
      <c r="C17" s="146">
        <v>25.101740987821504</v>
      </c>
      <c r="D17" s="149">
        <v>9745.8600737188663</v>
      </c>
      <c r="E17" s="149">
        <v>9857.2356420263168</v>
      </c>
      <c r="F17" s="149">
        <v>10284.062085726313</v>
      </c>
      <c r="G17" s="149">
        <v>10695.058110353322</v>
      </c>
      <c r="H17" s="149">
        <v>11012.3812482226</v>
      </c>
      <c r="I17" s="151">
        <v>1.142798762397492</v>
      </c>
      <c r="J17" s="151">
        <v>4.3300825829933691</v>
      </c>
      <c r="K17" s="151">
        <v>3.9964366337057431</v>
      </c>
      <c r="L17" s="151">
        <v>2.9670071410093102</v>
      </c>
      <c r="M17" s="445">
        <v>0.48068621897121999</v>
      </c>
      <c r="N17" s="445">
        <v>12.419123636385001</v>
      </c>
      <c r="O17" s="143" t="s">
        <v>821</v>
      </c>
      <c r="P17" s="146">
        <v>100</v>
      </c>
      <c r="Q17" s="146">
        <v>101.14279876239749</v>
      </c>
      <c r="R17" s="146">
        <v>105.52236547556011</v>
      </c>
      <c r="S17" s="154">
        <v>109.73949994617824</v>
      </c>
      <c r="T17" s="452">
        <f t="shared" si="0"/>
        <v>102.9670071410093</v>
      </c>
    </row>
    <row r="18" spans="1:20" s="67" customFormat="1" ht="23.85" customHeight="1">
      <c r="A18" s="143" t="s">
        <v>822</v>
      </c>
      <c r="B18" s="144">
        <v>21358</v>
      </c>
      <c r="C18" s="146">
        <v>1.133336587912916</v>
      </c>
      <c r="D18" s="149">
        <v>16558.659991459928</v>
      </c>
      <c r="E18" s="149">
        <v>17869.321210751234</v>
      </c>
      <c r="F18" s="149">
        <v>18683.074377013771</v>
      </c>
      <c r="G18" s="149">
        <v>19799.605216978449</v>
      </c>
      <c r="H18" s="149">
        <v>20031.234888413099</v>
      </c>
      <c r="I18" s="151">
        <v>7.9152613796483182</v>
      </c>
      <c r="J18" s="151">
        <v>4.5539120186218112</v>
      </c>
      <c r="K18" s="151">
        <v>5.9761622602025968</v>
      </c>
      <c r="L18" s="151">
        <v>1.16987015092616</v>
      </c>
      <c r="M18" s="445">
        <v>1.58419700439353E-2</v>
      </c>
      <c r="N18" s="445">
        <v>0.40929691107145999</v>
      </c>
      <c r="O18" s="143" t="s">
        <v>822</v>
      </c>
      <c r="P18" s="146">
        <v>100</v>
      </c>
      <c r="Q18" s="146">
        <v>107.91526137964831</v>
      </c>
      <c r="R18" s="146">
        <v>112.82962743754325</v>
      </c>
      <c r="S18" s="154">
        <v>119.57250905079293</v>
      </c>
      <c r="T18" s="452">
        <f t="shared" si="0"/>
        <v>101.16987015092616</v>
      </c>
    </row>
    <row r="19" spans="1:20" s="67" customFormat="1" ht="23.85" customHeight="1">
      <c r="A19" s="143" t="s">
        <v>835</v>
      </c>
      <c r="B19" s="144">
        <v>273688</v>
      </c>
      <c r="C19" s="146">
        <v>14.522924621814315</v>
      </c>
      <c r="D19" s="149">
        <v>11561.126628747563</v>
      </c>
      <c r="E19" s="149">
        <v>11546.314715952527</v>
      </c>
      <c r="F19" s="149">
        <v>12200.647562100477</v>
      </c>
      <c r="G19" s="149">
        <v>12756.584367011337</v>
      </c>
      <c r="H19" s="149">
        <v>13076.0054324749</v>
      </c>
      <c r="I19" s="151">
        <v>-0.12811824721480819</v>
      </c>
      <c r="J19" s="151">
        <v>5.667027638211839</v>
      </c>
      <c r="K19" s="151">
        <v>4.5566171965969735</v>
      </c>
      <c r="L19" s="151">
        <v>2.5039701559109302</v>
      </c>
      <c r="M19" s="445">
        <v>0.27994565055606402</v>
      </c>
      <c r="N19" s="445">
        <v>7.2327425012618001</v>
      </c>
      <c r="O19" s="143" t="s">
        <v>835</v>
      </c>
      <c r="P19" s="146">
        <v>100</v>
      </c>
      <c r="Q19" s="146">
        <v>99.8718817527852</v>
      </c>
      <c r="R19" s="146">
        <v>105.53164889451779</v>
      </c>
      <c r="S19" s="154">
        <v>110.34032215589771</v>
      </c>
      <c r="T19" s="452">
        <f t="shared" si="0"/>
        <v>102.50397015591093</v>
      </c>
    </row>
    <row r="20" spans="1:20" s="67" customFormat="1" ht="23.85" customHeight="1">
      <c r="A20" s="143" t="s">
        <v>823</v>
      </c>
      <c r="B20" s="144">
        <v>47653.666666666664</v>
      </c>
      <c r="C20" s="146">
        <v>2.5286845201582291</v>
      </c>
      <c r="D20" s="149">
        <v>23251.819598053924</v>
      </c>
      <c r="E20" s="149">
        <v>23863.402172902865</v>
      </c>
      <c r="F20" s="149">
        <v>24984.579193090252</v>
      </c>
      <c r="G20" s="149">
        <v>25790.658777689136</v>
      </c>
      <c r="H20" s="149">
        <v>26119.800510097499</v>
      </c>
      <c r="I20" s="151">
        <v>2.6302568376202582</v>
      </c>
      <c r="J20" s="151">
        <v>4.6983117162585302</v>
      </c>
      <c r="K20" s="151">
        <v>3.2263084295684794</v>
      </c>
      <c r="L20" s="151">
        <v>1.27620521540573</v>
      </c>
      <c r="M20" s="445">
        <v>5.0226589288900503E-2</v>
      </c>
      <c r="N20" s="445">
        <v>1.29766612312663</v>
      </c>
      <c r="O20" s="143" t="s">
        <v>823</v>
      </c>
      <c r="P20" s="146">
        <v>100</v>
      </c>
      <c r="Q20" s="146">
        <v>102.63025683762027</v>
      </c>
      <c r="R20" s="146">
        <v>107.45214621904839</v>
      </c>
      <c r="S20" s="154">
        <v>110.9188838702658</v>
      </c>
      <c r="T20" s="452">
        <f t="shared" si="0"/>
        <v>101.27620521540572</v>
      </c>
    </row>
    <row r="21" spans="1:20" s="67" customFormat="1" ht="23.85" customHeight="1">
      <c r="A21" s="143" t="s">
        <v>824</v>
      </c>
      <c r="B21" s="144">
        <v>31442</v>
      </c>
      <c r="C21" s="146">
        <v>1.6684319223315809</v>
      </c>
      <c r="D21" s="149">
        <v>31485.24419844876</v>
      </c>
      <c r="E21" s="149">
        <v>30951.441284462981</v>
      </c>
      <c r="F21" s="149">
        <v>33873.133774461792</v>
      </c>
      <c r="G21" s="149">
        <v>35614.370514045724</v>
      </c>
      <c r="H21" s="149">
        <v>39180.255499214203</v>
      </c>
      <c r="I21" s="151">
        <v>-1.6954066184821865</v>
      </c>
      <c r="J21" s="151">
        <v>9.439600770596245</v>
      </c>
      <c r="K21" s="151">
        <v>5.1404654531749134</v>
      </c>
      <c r="L21" s="151">
        <v>10.0124891545174</v>
      </c>
      <c r="M21" s="445">
        <v>0.35903096719455202</v>
      </c>
      <c r="N21" s="445">
        <v>9.2760095773558806</v>
      </c>
      <c r="O21" s="143" t="s">
        <v>824</v>
      </c>
      <c r="P21" s="146">
        <v>100</v>
      </c>
      <c r="Q21" s="146">
        <v>98.304593381517819</v>
      </c>
      <c r="R21" s="146">
        <v>107.58415453589107</v>
      </c>
      <c r="S21" s="154">
        <v>113.11448083289886</v>
      </c>
      <c r="T21" s="452">
        <f t="shared" si="0"/>
        <v>110.01248915451743</v>
      </c>
    </row>
    <row r="22" spans="1:20" s="67" customFormat="1" ht="23.85" customHeight="1">
      <c r="A22" s="143" t="s">
        <v>615</v>
      </c>
      <c r="B22" s="144">
        <v>105703</v>
      </c>
      <c r="C22" s="146">
        <v>5.6090025916358721</v>
      </c>
      <c r="D22" s="149">
        <v>17813.877936073688</v>
      </c>
      <c r="E22" s="149">
        <v>18500.200184230052</v>
      </c>
      <c r="F22" s="149">
        <v>19083.212052727056</v>
      </c>
      <c r="G22" s="149">
        <v>20457.407300138228</v>
      </c>
      <c r="H22" s="149">
        <v>21501.675744124299</v>
      </c>
      <c r="I22" s="151">
        <v>3.8527391431516391</v>
      </c>
      <c r="J22" s="151">
        <v>3.1513814050183906</v>
      </c>
      <c r="K22" s="151">
        <v>7.2010688956044691</v>
      </c>
      <c r="L22" s="151">
        <v>5.1045981959747904</v>
      </c>
      <c r="M22" s="445">
        <v>0.35347107635130698</v>
      </c>
      <c r="N22" s="445">
        <v>9.1323629133536208</v>
      </c>
      <c r="O22" s="143" t="s">
        <v>615</v>
      </c>
      <c r="P22" s="146">
        <v>100</v>
      </c>
      <c r="Q22" s="146">
        <v>103.85273914315162</v>
      </c>
      <c r="R22" s="146">
        <v>107.12553505311118</v>
      </c>
      <c r="S22" s="154">
        <v>114.83971863707063</v>
      </c>
      <c r="T22" s="452">
        <f t="shared" si="0"/>
        <v>105.1045981959748</v>
      </c>
    </row>
    <row r="23" spans="1:20" s="67" customFormat="1" ht="23.85" customHeight="1">
      <c r="A23" s="143" t="s">
        <v>825</v>
      </c>
      <c r="B23" s="144">
        <v>303304.33333333331</v>
      </c>
      <c r="C23" s="146">
        <v>16.094479737765788</v>
      </c>
      <c r="D23" s="149">
        <v>19611.569797462165</v>
      </c>
      <c r="E23" s="149">
        <v>20334.671081843255</v>
      </c>
      <c r="F23" s="149">
        <v>22219.837486410295</v>
      </c>
      <c r="G23" s="149">
        <v>23932.106173284948</v>
      </c>
      <c r="H23" s="149">
        <v>25745.3462046309</v>
      </c>
      <c r="I23" s="151">
        <v>3.687115778333371</v>
      </c>
      <c r="J23" s="151">
        <v>9.2707002585859275</v>
      </c>
      <c r="K23" s="151">
        <v>7.7060360496420417</v>
      </c>
      <c r="L23" s="151">
        <v>7.5766003134736399</v>
      </c>
      <c r="M23" s="445">
        <v>1.76111748164658</v>
      </c>
      <c r="N23" s="445">
        <v>45.500650693872601</v>
      </c>
      <c r="O23" s="143" t="s">
        <v>825</v>
      </c>
      <c r="P23" s="146">
        <v>100</v>
      </c>
      <c r="Q23" s="146">
        <v>103.68711577833336</v>
      </c>
      <c r="R23" s="146">
        <v>113.29963748891561</v>
      </c>
      <c r="S23" s="154">
        <v>122.0305483979252</v>
      </c>
      <c r="T23" s="452">
        <f t="shared" si="0"/>
        <v>107.57660031347365</v>
      </c>
    </row>
    <row r="24" spans="1:20" s="67" customFormat="1" ht="23.85" customHeight="1">
      <c r="A24" s="143" t="s">
        <v>616</v>
      </c>
      <c r="B24" s="144">
        <v>15066.333333333334</v>
      </c>
      <c r="C24" s="146">
        <v>0.79947686170796084</v>
      </c>
      <c r="D24" s="149">
        <v>65257.644329331677</v>
      </c>
      <c r="E24" s="149">
        <v>73285.670764845199</v>
      </c>
      <c r="F24" s="149">
        <v>76116.287939327798</v>
      </c>
      <c r="G24" s="149">
        <v>77303.542175339229</v>
      </c>
      <c r="H24" s="149">
        <v>74334.564111997897</v>
      </c>
      <c r="I24" s="151">
        <v>12.30204755016743</v>
      </c>
      <c r="J24" s="151">
        <v>3.8624428826820982</v>
      </c>
      <c r="K24" s="151">
        <v>1.5597899847110124</v>
      </c>
      <c r="L24" s="151">
        <v>-3.8406753168012902</v>
      </c>
      <c r="M24" s="445">
        <v>-0.14324153782402199</v>
      </c>
      <c r="N24" s="445">
        <v>-3.7008224864648098</v>
      </c>
      <c r="O24" s="143" t="s">
        <v>616</v>
      </c>
      <c r="P24" s="146">
        <v>100</v>
      </c>
      <c r="Q24" s="146">
        <v>112.30204755016744</v>
      </c>
      <c r="R24" s="146">
        <v>116.63964999287512</v>
      </c>
      <c r="S24" s="154">
        <v>118.45898357166598</v>
      </c>
      <c r="T24" s="452">
        <f t="shared" si="0"/>
        <v>96.159324683198705</v>
      </c>
    </row>
    <row r="25" spans="1:20" s="67" customFormat="1" ht="23.85" customHeight="1">
      <c r="A25" s="143" t="s">
        <v>391</v>
      </c>
      <c r="B25" s="145">
        <v>1884524</v>
      </c>
      <c r="C25" s="147">
        <v>100</v>
      </c>
      <c r="D25" s="150">
        <v>14627.94596684138</v>
      </c>
      <c r="E25" s="150">
        <v>14905.360114571546</v>
      </c>
      <c r="F25" s="150">
        <v>15779.871643064655</v>
      </c>
      <c r="G25" s="150">
        <v>16570.816682211353</v>
      </c>
      <c r="H25" s="150">
        <v>17212.195530627101</v>
      </c>
      <c r="I25" s="151">
        <v>1.8964668611642927</v>
      </c>
      <c r="J25" s="151">
        <v>5.8670942652246465</v>
      </c>
      <c r="K25" s="151">
        <v>5.0123667482068717</v>
      </c>
      <c r="L25" s="151">
        <v>3.8705325194036102</v>
      </c>
      <c r="M25" s="450">
        <v>3.8705325194036102</v>
      </c>
      <c r="N25" s="451">
        <v>100</v>
      </c>
      <c r="O25" s="143" t="s">
        <v>391</v>
      </c>
      <c r="P25" s="147">
        <v>100</v>
      </c>
      <c r="Q25" s="147">
        <v>101.8964668611643</v>
      </c>
      <c r="R25" s="147">
        <v>107.87482862484219</v>
      </c>
      <c r="S25" s="155">
        <v>113.28191066451893</v>
      </c>
      <c r="T25" s="453">
        <f t="shared" si="0"/>
        <v>103.87053251940361</v>
      </c>
    </row>
    <row r="26" spans="1:20" ht="15.75">
      <c r="M26" s="142"/>
      <c r="N26" s="142"/>
    </row>
    <row r="27" spans="1:20" ht="15.75">
      <c r="D27" s="56"/>
      <c r="E27" s="56"/>
      <c r="F27" s="56"/>
      <c r="G27" s="56"/>
      <c r="H27" s="56"/>
      <c r="M27" s="142"/>
      <c r="N27" s="142"/>
    </row>
    <row r="28" spans="1:20" ht="15.75">
      <c r="M28" s="142"/>
      <c r="N28" s="142"/>
    </row>
    <row r="29" spans="1:20" ht="15.75">
      <c r="M29" s="142"/>
      <c r="N29" s="142"/>
    </row>
    <row r="30" spans="1:20" ht="15.75">
      <c r="M30" s="142"/>
      <c r="N30" s="142"/>
    </row>
    <row r="31" spans="1:20" ht="15.75">
      <c r="M31" s="142"/>
      <c r="N31" s="142"/>
    </row>
    <row r="32" spans="1:20" ht="15.75">
      <c r="M32" s="142"/>
      <c r="N32" s="142"/>
    </row>
    <row r="33" spans="13:14" ht="15.75">
      <c r="M33" s="142"/>
      <c r="N33" s="142"/>
    </row>
    <row r="34" spans="13:14" ht="15.75">
      <c r="M34" s="142"/>
      <c r="N34" s="142"/>
    </row>
  </sheetData>
  <mergeCells count="14">
    <mergeCell ref="T5:T6"/>
    <mergeCell ref="A1:M1"/>
    <mergeCell ref="O7:S7"/>
    <mergeCell ref="A3:M3"/>
    <mergeCell ref="O3:S3"/>
    <mergeCell ref="A5:A6"/>
    <mergeCell ref="B5:C5"/>
    <mergeCell ref="I5:L5"/>
    <mergeCell ref="O5:O6"/>
    <mergeCell ref="P5:P6"/>
    <mergeCell ref="Q5:Q6"/>
    <mergeCell ref="R5:R6"/>
    <mergeCell ref="S5:S6"/>
    <mergeCell ref="M5:N5"/>
  </mergeCells>
  <printOptions horizontalCentered="1" verticalCentered="1"/>
  <pageMargins left="0.39370078740157477" right="0.39370078740157477" top="0.39370078740157477" bottom="0.39370078740157477" header="0.3" footer="0.3"/>
  <pageSetup paperSize="9" scale="3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54296-A385-4950-BB27-D4097CEA0009}">
  <sheetPr codeName="Hoja8">
    <pageSetUpPr fitToPage="1"/>
  </sheetPr>
  <dimension ref="A1:V34"/>
  <sheetViews>
    <sheetView showGridLines="0" zoomScaleNormal="100" workbookViewId="0">
      <selection activeCell="A3" sqref="A3:M3"/>
    </sheetView>
  </sheetViews>
  <sheetFormatPr baseColWidth="10" defaultColWidth="11.42578125" defaultRowHeight="15"/>
  <cols>
    <col min="1" max="1" width="22.7109375" style="55" customWidth="1"/>
    <col min="2" max="2" width="14.28515625" style="55" customWidth="1"/>
    <col min="3" max="3" width="8.28515625" style="55" customWidth="1"/>
    <col min="4" max="8" width="15.28515625" style="55" customWidth="1"/>
    <col min="9" max="12" width="11.85546875" style="55" customWidth="1"/>
    <col min="13" max="14" width="15.42578125" style="55" customWidth="1"/>
    <col min="15" max="15" width="13.5703125" style="55" customWidth="1"/>
    <col min="16" max="16" width="22.7109375" style="55" customWidth="1"/>
    <col min="17" max="20" width="8.28515625" style="55" customWidth="1"/>
    <col min="21" max="21" width="14.140625" style="55" bestFit="1" customWidth="1"/>
    <col min="22" max="22" width="11.85546875" style="55" bestFit="1" customWidth="1"/>
    <col min="23" max="16384" width="11.42578125" style="55"/>
  </cols>
  <sheetData>
    <row r="1" spans="1:22" ht="18.75">
      <c r="A1" s="531" t="s">
        <v>443</v>
      </c>
      <c r="B1" s="531"/>
      <c r="C1" s="531"/>
      <c r="D1" s="531"/>
      <c r="E1" s="531"/>
      <c r="F1" s="531"/>
      <c r="G1" s="531"/>
      <c r="H1" s="531"/>
      <c r="I1" s="531"/>
      <c r="J1" s="531"/>
      <c r="K1" s="531"/>
      <c r="L1" s="531"/>
      <c r="M1" s="531"/>
      <c r="N1" s="398"/>
      <c r="O1" s="137"/>
      <c r="P1" s="137"/>
      <c r="Q1" s="137"/>
      <c r="R1" s="137"/>
      <c r="S1" s="137"/>
      <c r="T1" s="137"/>
    </row>
    <row r="2" spans="1:22" ht="18">
      <c r="A2" s="92"/>
      <c r="B2" s="92"/>
      <c r="C2" s="92"/>
      <c r="D2" s="92"/>
      <c r="E2" s="92"/>
      <c r="F2" s="92"/>
      <c r="G2" s="92"/>
      <c r="H2" s="396"/>
      <c r="I2" s="92"/>
      <c r="J2" s="92"/>
      <c r="K2" s="396"/>
      <c r="L2" s="92"/>
      <c r="M2" s="92"/>
      <c r="N2" s="396"/>
      <c r="O2" s="137"/>
      <c r="P2" s="137"/>
      <c r="Q2" s="137"/>
      <c r="R2" s="137"/>
      <c r="S2" s="137"/>
      <c r="T2" s="137"/>
    </row>
    <row r="3" spans="1:22" ht="32.25" customHeight="1">
      <c r="A3" s="547" t="s">
        <v>801</v>
      </c>
      <c r="B3" s="547"/>
      <c r="C3" s="547"/>
      <c r="D3" s="547"/>
      <c r="E3" s="547"/>
      <c r="F3" s="547"/>
      <c r="G3" s="547"/>
      <c r="H3" s="547"/>
      <c r="I3" s="547"/>
      <c r="J3" s="547"/>
      <c r="K3" s="547"/>
      <c r="L3" s="547"/>
      <c r="M3" s="547"/>
      <c r="N3" s="401"/>
      <c r="O3" s="156"/>
      <c r="P3" s="550" t="s">
        <v>617</v>
      </c>
      <c r="Q3" s="550"/>
      <c r="R3" s="550"/>
      <c r="S3" s="550"/>
      <c r="T3" s="550"/>
    </row>
    <row r="4" spans="1:22" ht="23.85" customHeight="1">
      <c r="A4" s="142"/>
      <c r="B4" s="142"/>
      <c r="C4" s="142"/>
      <c r="D4" s="142"/>
      <c r="E4" s="142"/>
      <c r="F4" s="142"/>
      <c r="G4" s="142"/>
      <c r="H4" s="142"/>
      <c r="I4" s="142"/>
      <c r="J4" s="142"/>
      <c r="K4" s="142"/>
      <c r="L4" s="142"/>
      <c r="M4" s="142"/>
      <c r="N4" s="142"/>
      <c r="O4" s="142"/>
      <c r="P4" s="142"/>
      <c r="Q4" s="142"/>
      <c r="R4" s="142"/>
      <c r="S4" s="142"/>
      <c r="T4" s="142"/>
    </row>
    <row r="5" spans="1:22" s="67" customFormat="1" ht="23.85" customHeight="1">
      <c r="A5" s="548" t="s">
        <v>618</v>
      </c>
      <c r="B5" s="548" t="s">
        <v>602</v>
      </c>
      <c r="C5" s="549"/>
      <c r="D5" s="164" t="s">
        <v>603</v>
      </c>
      <c r="E5" s="164" t="s">
        <v>552</v>
      </c>
      <c r="F5" s="164" t="s">
        <v>569</v>
      </c>
      <c r="G5" s="164" t="s">
        <v>604</v>
      </c>
      <c r="H5" s="164" t="s">
        <v>760</v>
      </c>
      <c r="I5" s="545" t="s">
        <v>120</v>
      </c>
      <c r="J5" s="546"/>
      <c r="K5" s="546"/>
      <c r="L5" s="546"/>
      <c r="M5" s="545" t="s">
        <v>762</v>
      </c>
      <c r="N5" s="546"/>
      <c r="O5" s="157"/>
      <c r="P5" s="548" t="s">
        <v>618</v>
      </c>
      <c r="Q5" s="545">
        <v>2020</v>
      </c>
      <c r="R5" s="545">
        <v>2021</v>
      </c>
      <c r="S5" s="545">
        <v>2022</v>
      </c>
      <c r="T5" s="545">
        <v>2023</v>
      </c>
      <c r="U5" s="545">
        <v>2024</v>
      </c>
    </row>
    <row r="6" spans="1:22" s="67" customFormat="1" ht="23.85" customHeight="1">
      <c r="A6" s="548"/>
      <c r="B6" s="139" t="s">
        <v>606</v>
      </c>
      <c r="C6" s="139" t="s">
        <v>607</v>
      </c>
      <c r="D6" s="139" t="s">
        <v>608</v>
      </c>
      <c r="E6" s="139" t="s">
        <v>608</v>
      </c>
      <c r="F6" s="139" t="s">
        <v>608</v>
      </c>
      <c r="G6" s="139" t="s">
        <v>608</v>
      </c>
      <c r="H6" s="399" t="s">
        <v>608</v>
      </c>
      <c r="I6" s="139" t="s">
        <v>609</v>
      </c>
      <c r="J6" s="139" t="s">
        <v>610</v>
      </c>
      <c r="K6" s="139" t="s">
        <v>611</v>
      </c>
      <c r="L6" s="399" t="s">
        <v>761</v>
      </c>
      <c r="M6" s="399" t="s">
        <v>204</v>
      </c>
      <c r="N6" s="399" t="s">
        <v>763</v>
      </c>
      <c r="O6" s="157"/>
      <c r="P6" s="548"/>
      <c r="Q6" s="545"/>
      <c r="R6" s="545">
        <v>2021</v>
      </c>
      <c r="S6" s="546"/>
      <c r="T6" s="545">
        <v>2021</v>
      </c>
      <c r="U6" s="545">
        <v>2021</v>
      </c>
    </row>
    <row r="7" spans="1:22" s="67" customFormat="1" ht="36.6" customHeight="1">
      <c r="A7" s="160" t="s">
        <v>619</v>
      </c>
      <c r="B7" s="161"/>
      <c r="C7" s="163"/>
      <c r="D7" s="165"/>
      <c r="E7" s="165"/>
      <c r="F7" s="165"/>
      <c r="G7" s="165"/>
      <c r="H7" s="165"/>
      <c r="I7" s="165"/>
      <c r="J7" s="165"/>
      <c r="K7" s="165"/>
      <c r="M7" s="165"/>
      <c r="N7" s="165"/>
      <c r="O7" s="157"/>
      <c r="P7" s="543" t="s">
        <v>619</v>
      </c>
      <c r="Q7" s="544"/>
      <c r="R7" s="544"/>
      <c r="S7" s="544"/>
      <c r="T7" s="544"/>
      <c r="U7" s="468"/>
    </row>
    <row r="8" spans="1:22" s="67" customFormat="1" ht="23.85" customHeight="1">
      <c r="A8" s="143" t="s">
        <v>612</v>
      </c>
      <c r="B8" s="144">
        <v>296279.66666666669</v>
      </c>
      <c r="C8" s="146">
        <v>3.1744689890702773</v>
      </c>
      <c r="D8" s="149">
        <v>21754.84489330175</v>
      </c>
      <c r="E8" s="149">
        <v>23649.917646568916</v>
      </c>
      <c r="F8" s="149">
        <v>23628.856426619266</v>
      </c>
      <c r="G8" s="149">
        <v>23687.40961282143</v>
      </c>
      <c r="H8" s="149">
        <v>25167.026309407</v>
      </c>
      <c r="I8" s="151">
        <v>8.7110377599182662</v>
      </c>
      <c r="J8" s="151">
        <v>-8.9054094244194915E-2</v>
      </c>
      <c r="K8" s="151">
        <v>0.24780372416246077</v>
      </c>
      <c r="L8" s="449">
        <v>6.2464267759556504</v>
      </c>
      <c r="M8" s="445">
        <v>0.680036571389385</v>
      </c>
      <c r="N8" s="445">
        <v>14.1378499865199</v>
      </c>
      <c r="O8" s="158"/>
      <c r="P8" s="143" t="s">
        <v>612</v>
      </c>
      <c r="Q8" s="146">
        <v>100</v>
      </c>
      <c r="R8" s="146">
        <v>108.71103775991826</v>
      </c>
      <c r="S8" s="146">
        <v>108.6142261298977</v>
      </c>
      <c r="T8" s="154">
        <v>108.88337622721799</v>
      </c>
      <c r="U8" s="452">
        <f>H8/G8*100</f>
        <v>106.24642677595564</v>
      </c>
      <c r="V8" s="448"/>
    </row>
    <row r="9" spans="1:22" s="67" customFormat="1" ht="23.85" customHeight="1">
      <c r="A9" s="143" t="s">
        <v>817</v>
      </c>
      <c r="B9" s="162"/>
      <c r="C9" s="146">
        <v>0</v>
      </c>
      <c r="D9" s="166" t="s">
        <v>620</v>
      </c>
      <c r="E9" s="166" t="s">
        <v>620</v>
      </c>
      <c r="F9" s="166" t="s">
        <v>620</v>
      </c>
      <c r="G9" s="166" t="s">
        <v>620</v>
      </c>
      <c r="H9" s="166"/>
      <c r="I9" s="168"/>
      <c r="J9" s="168"/>
      <c r="K9" s="168"/>
      <c r="L9" s="449"/>
      <c r="M9" s="445"/>
      <c r="N9" s="445"/>
      <c r="O9" s="158"/>
      <c r="P9" s="143" t="s">
        <v>817</v>
      </c>
      <c r="Q9" s="170"/>
      <c r="R9" s="170"/>
      <c r="S9" s="170"/>
      <c r="T9" s="171"/>
      <c r="U9" s="452"/>
      <c r="V9" s="448"/>
    </row>
    <row r="10" spans="1:22" s="67" customFormat="1" ht="23.85" customHeight="1">
      <c r="A10" s="143" t="s">
        <v>613</v>
      </c>
      <c r="B10" s="162"/>
      <c r="C10" s="146">
        <v>0</v>
      </c>
      <c r="D10" s="166" t="s">
        <v>620</v>
      </c>
      <c r="E10" s="166" t="s">
        <v>620</v>
      </c>
      <c r="F10" s="166" t="s">
        <v>620</v>
      </c>
      <c r="G10" s="166" t="s">
        <v>620</v>
      </c>
      <c r="H10" s="166"/>
      <c r="I10" s="168"/>
      <c r="J10" s="168"/>
      <c r="K10" s="168"/>
      <c r="L10" s="449"/>
      <c r="M10" s="445"/>
      <c r="N10" s="445"/>
      <c r="O10" s="158"/>
      <c r="P10" s="143" t="s">
        <v>613</v>
      </c>
      <c r="Q10" s="170"/>
      <c r="R10" s="170"/>
      <c r="S10" s="170"/>
      <c r="T10" s="171"/>
      <c r="U10" s="452"/>
      <c r="V10" s="448"/>
    </row>
    <row r="11" spans="1:22" s="67" customFormat="1" ht="23.85" customHeight="1">
      <c r="A11" s="143" t="s">
        <v>827</v>
      </c>
      <c r="B11" s="144">
        <v>58736.333333333336</v>
      </c>
      <c r="C11" s="146">
        <v>0.62932657781114976</v>
      </c>
      <c r="D11" s="149">
        <v>15081.253926740339</v>
      </c>
      <c r="E11" s="149">
        <v>14351.036715376355</v>
      </c>
      <c r="F11" s="149">
        <v>14282.754132820597</v>
      </c>
      <c r="G11" s="149">
        <v>14213.647661372981</v>
      </c>
      <c r="H11" s="149">
        <v>13816.891221465599</v>
      </c>
      <c r="I11" s="151">
        <v>-4.8418865892129004</v>
      </c>
      <c r="J11" s="151">
        <v>-0.47580243790050658</v>
      </c>
      <c r="K11" s="151">
        <v>-0.48384555811133834</v>
      </c>
      <c r="L11" s="449">
        <v>-2.7913766357499301</v>
      </c>
      <c r="M11" s="445">
        <v>-3.6150309078231802E-2</v>
      </c>
      <c r="N11" s="445">
        <v>-0.75155906052253196</v>
      </c>
      <c r="O11" s="158"/>
      <c r="P11" s="143" t="s">
        <v>827</v>
      </c>
      <c r="Q11" s="146">
        <v>100</v>
      </c>
      <c r="R11" s="146">
        <v>95.158113410787109</v>
      </c>
      <c r="S11" s="146">
        <v>94.705348787318442</v>
      </c>
      <c r="T11" s="154">
        <v>94.247121163917157</v>
      </c>
      <c r="U11" s="452">
        <f t="shared" ref="U11:U25" si="0">H11/G11*100</f>
        <v>97.208623364250073</v>
      </c>
      <c r="V11" s="448"/>
    </row>
    <row r="12" spans="1:22" s="67" customFormat="1" ht="23.85" customHeight="1">
      <c r="A12" s="143" t="s">
        <v>818</v>
      </c>
      <c r="B12" s="144">
        <v>214784.66666666666</v>
      </c>
      <c r="C12" s="146">
        <v>2.3012961751041403</v>
      </c>
      <c r="D12" s="149">
        <v>13908</v>
      </c>
      <c r="E12" s="149">
        <v>14256</v>
      </c>
      <c r="F12" s="149">
        <v>14556</v>
      </c>
      <c r="G12" s="149">
        <v>14735</v>
      </c>
      <c r="H12" s="149">
        <v>15026</v>
      </c>
      <c r="I12" s="151">
        <v>2.5021570319240722</v>
      </c>
      <c r="J12" s="151">
        <v>2.1043771043771047</v>
      </c>
      <c r="K12" s="151">
        <v>1.2297334432536411</v>
      </c>
      <c r="L12" s="449">
        <v>1.9748897183576499</v>
      </c>
      <c r="M12" s="445">
        <v>9.6956618712664297E-2</v>
      </c>
      <c r="N12" s="445">
        <v>2.0157123722908801</v>
      </c>
      <c r="O12" s="158"/>
      <c r="P12" s="143" t="s">
        <v>818</v>
      </c>
      <c r="Q12" s="146">
        <v>100</v>
      </c>
      <c r="R12" s="146">
        <v>102.50215703192407</v>
      </c>
      <c r="S12" s="146">
        <v>104.65918895599656</v>
      </c>
      <c r="T12" s="154">
        <v>105.94621800402646</v>
      </c>
      <c r="U12" s="452">
        <f t="shared" si="0"/>
        <v>101.97488971835764</v>
      </c>
      <c r="V12" s="448"/>
    </row>
    <row r="13" spans="1:22" s="67" customFormat="1" ht="23.85" customHeight="1">
      <c r="A13" s="143" t="s">
        <v>819</v>
      </c>
      <c r="B13" s="144">
        <v>62717</v>
      </c>
      <c r="C13" s="146">
        <v>0.67197716882648229</v>
      </c>
      <c r="D13" s="149">
        <v>10265.192032521691</v>
      </c>
      <c r="E13" s="149">
        <v>10497.137399834561</v>
      </c>
      <c r="F13" s="149">
        <v>10742.364072547287</v>
      </c>
      <c r="G13" s="149">
        <v>11065.895025770225</v>
      </c>
      <c r="H13" s="149">
        <v>10199.4005672904</v>
      </c>
      <c r="I13" s="151">
        <v>2.2595326670756073</v>
      </c>
      <c r="J13" s="151">
        <v>2.3361290166268671</v>
      </c>
      <c r="K13" s="151">
        <v>3.011729550758198</v>
      </c>
      <c r="L13" s="449">
        <v>-7.8303151842840997</v>
      </c>
      <c r="M13" s="445">
        <v>-8.4300910257470899E-2</v>
      </c>
      <c r="N13" s="445">
        <v>-1.75260224683529</v>
      </c>
      <c r="O13" s="158"/>
      <c r="P13" s="143" t="s">
        <v>819</v>
      </c>
      <c r="Q13" s="146">
        <v>100</v>
      </c>
      <c r="R13" s="146">
        <v>102.25953266707562</v>
      </c>
      <c r="S13" s="146">
        <v>104.64844728197819</v>
      </c>
      <c r="T13" s="154">
        <v>107.80017549317915</v>
      </c>
      <c r="U13" s="452">
        <f t="shared" si="0"/>
        <v>92.169684815715897</v>
      </c>
      <c r="V13" s="448"/>
    </row>
    <row r="14" spans="1:22" s="67" customFormat="1" ht="23.85" customHeight="1">
      <c r="A14" s="143" t="s">
        <v>826</v>
      </c>
      <c r="B14" s="144">
        <v>1141806.6666666667</v>
      </c>
      <c r="C14" s="146">
        <v>12.233812382828734</v>
      </c>
      <c r="D14" s="149">
        <v>3030.0962980334202</v>
      </c>
      <c r="E14" s="149">
        <v>3187.4846847080389</v>
      </c>
      <c r="F14" s="149">
        <v>3450.3697600394644</v>
      </c>
      <c r="G14" s="149">
        <v>3656.0752480442084</v>
      </c>
      <c r="H14" s="149">
        <v>3862.7442509911298</v>
      </c>
      <c r="I14" s="151">
        <v>5.194171115180934</v>
      </c>
      <c r="J14" s="151">
        <v>8.2474145395150256</v>
      </c>
      <c r="K14" s="151">
        <v>5.9618389422237215</v>
      </c>
      <c r="L14" s="449">
        <v>5.6527557264440196</v>
      </c>
      <c r="M14" s="445">
        <v>0.36605733780890398</v>
      </c>
      <c r="N14" s="445">
        <v>7.6102726620033501</v>
      </c>
      <c r="O14" s="158"/>
      <c r="P14" s="143" t="s">
        <v>826</v>
      </c>
      <c r="Q14" s="146">
        <v>100</v>
      </c>
      <c r="R14" s="146">
        <v>105.19417111518092</v>
      </c>
      <c r="S14" s="146">
        <v>113.86997047845668</v>
      </c>
      <c r="T14" s="154">
        <v>120.65871472193996</v>
      </c>
      <c r="U14" s="452">
        <f t="shared" si="0"/>
        <v>105.65275572644401</v>
      </c>
    </row>
    <row r="15" spans="1:22" s="67" customFormat="1" ht="23.85" customHeight="1">
      <c r="A15" s="143" t="s">
        <v>614</v>
      </c>
      <c r="B15" s="144">
        <v>379334.66666666669</v>
      </c>
      <c r="C15" s="146">
        <v>4.0643563203661541</v>
      </c>
      <c r="D15" s="149">
        <v>10378.004221255143</v>
      </c>
      <c r="E15" s="149">
        <v>10356.023550240887</v>
      </c>
      <c r="F15" s="149">
        <v>10451.53675887582</v>
      </c>
      <c r="G15" s="149">
        <v>10887.658086350559</v>
      </c>
      <c r="H15" s="149">
        <v>11501.9447428085</v>
      </c>
      <c r="I15" s="151">
        <v>-0.2118005595838752</v>
      </c>
      <c r="J15" s="151">
        <v>0.92229617064468161</v>
      </c>
      <c r="K15" s="151">
        <v>4.1727961881239031</v>
      </c>
      <c r="L15" s="449">
        <v>5.64204580623311</v>
      </c>
      <c r="M15" s="445">
        <v>0.36147212632324999</v>
      </c>
      <c r="N15" s="445">
        <v>7.5149468591451303</v>
      </c>
      <c r="O15" s="158"/>
      <c r="P15" s="143" t="s">
        <v>614</v>
      </c>
      <c r="Q15" s="146">
        <v>100</v>
      </c>
      <c r="R15" s="146">
        <v>99.788199440416122</v>
      </c>
      <c r="S15" s="146">
        <v>100.70854218261036</v>
      </c>
      <c r="T15" s="154">
        <v>104.91090439192148</v>
      </c>
      <c r="U15" s="452">
        <f t="shared" si="0"/>
        <v>105.64204580623311</v>
      </c>
    </row>
    <row r="16" spans="1:22" s="67" customFormat="1" ht="23.85" customHeight="1">
      <c r="A16" s="143" t="s">
        <v>820</v>
      </c>
      <c r="B16" s="144">
        <v>119737</v>
      </c>
      <c r="C16" s="146">
        <v>1.2829142060968559</v>
      </c>
      <c r="D16" s="149">
        <v>16060.693033460977</v>
      </c>
      <c r="E16" s="149">
        <v>16502.253230670794</v>
      </c>
      <c r="F16" s="149">
        <v>17229.860358708029</v>
      </c>
      <c r="G16" s="149">
        <v>18645.763172382241</v>
      </c>
      <c r="H16" s="149">
        <v>20262.3104339725</v>
      </c>
      <c r="I16" s="151">
        <v>2.7493221885871764</v>
      </c>
      <c r="J16" s="151">
        <v>4.409138060522042</v>
      </c>
      <c r="K16" s="151">
        <v>8.2177265758199294</v>
      </c>
      <c r="L16" s="449">
        <v>8.6697832995361495</v>
      </c>
      <c r="M16" s="445">
        <v>0.300260343592404</v>
      </c>
      <c r="N16" s="445">
        <v>6.2423638274884103</v>
      </c>
      <c r="O16" s="158"/>
      <c r="P16" s="143" t="s">
        <v>820</v>
      </c>
      <c r="Q16" s="146">
        <v>100</v>
      </c>
      <c r="R16" s="146">
        <v>102.74932218858717</v>
      </c>
      <c r="S16" s="146">
        <v>107.2796816601326</v>
      </c>
      <c r="T16" s="154">
        <v>116.09563257037232</v>
      </c>
      <c r="U16" s="452">
        <f t="shared" si="0"/>
        <v>108.66978329953616</v>
      </c>
    </row>
    <row r="17" spans="1:21" s="67" customFormat="1" ht="23.85" customHeight="1">
      <c r="A17" s="143" t="s">
        <v>821</v>
      </c>
      <c r="B17" s="144">
        <v>2829210</v>
      </c>
      <c r="C17" s="146">
        <v>30.313384342611606</v>
      </c>
      <c r="D17" s="149">
        <v>4500.0397325227732</v>
      </c>
      <c r="E17" s="149">
        <v>4732.664143857508</v>
      </c>
      <c r="F17" s="149">
        <v>5015.7317007250849</v>
      </c>
      <c r="G17" s="149">
        <v>5290.7052780179019</v>
      </c>
      <c r="H17" s="149">
        <v>5534.3972196565201</v>
      </c>
      <c r="I17" s="151">
        <v>5.1693857201639171</v>
      </c>
      <c r="J17" s="151">
        <v>5.9811461000241986</v>
      </c>
      <c r="K17" s="151">
        <v>5.4822226087784216</v>
      </c>
      <c r="L17" s="449">
        <v>4.6060388706799102</v>
      </c>
      <c r="M17" s="445">
        <v>1.06951665249463</v>
      </c>
      <c r="N17" s="445">
        <v>22.235077681426599</v>
      </c>
      <c r="O17" s="158"/>
      <c r="P17" s="143" t="s">
        <v>821</v>
      </c>
      <c r="Q17" s="146">
        <v>100</v>
      </c>
      <c r="R17" s="146">
        <v>105.16938572016392</v>
      </c>
      <c r="S17" s="146">
        <v>111.45972033258491</v>
      </c>
      <c r="T17" s="154">
        <v>117.57019032033908</v>
      </c>
      <c r="U17" s="452">
        <f t="shared" si="0"/>
        <v>104.60603887067992</v>
      </c>
    </row>
    <row r="18" spans="1:21" s="67" customFormat="1" ht="23.85" customHeight="1">
      <c r="A18" s="143" t="s">
        <v>822</v>
      </c>
      <c r="B18" s="144">
        <v>147425.66666666666</v>
      </c>
      <c r="C18" s="146">
        <v>1.5795826027874957</v>
      </c>
      <c r="D18" s="149">
        <v>7392.9511967769195</v>
      </c>
      <c r="E18" s="149">
        <v>8230.0913436926348</v>
      </c>
      <c r="F18" s="149">
        <v>8852.4151514528003</v>
      </c>
      <c r="G18" s="149">
        <v>9409.2731415588223</v>
      </c>
      <c r="H18" s="149">
        <v>9282.0171454380707</v>
      </c>
      <c r="I18" s="151">
        <v>11.323490777007708</v>
      </c>
      <c r="J18" s="151">
        <v>7.5615662302108104</v>
      </c>
      <c r="K18" s="151">
        <v>6.2904640211618874</v>
      </c>
      <c r="L18" s="449">
        <v>-1.3524529919180299</v>
      </c>
      <c r="M18" s="445">
        <v>-2.9102651147044599E-2</v>
      </c>
      <c r="N18" s="445">
        <v>-0.60503939558177799</v>
      </c>
      <c r="O18" s="158"/>
      <c r="P18" s="143" t="s">
        <v>822</v>
      </c>
      <c r="Q18" s="146">
        <v>100</v>
      </c>
      <c r="R18" s="146">
        <v>111.32349077700772</v>
      </c>
      <c r="S18" s="146">
        <v>119.74129026189377</v>
      </c>
      <c r="T18" s="154">
        <v>127.27357304429322</v>
      </c>
      <c r="U18" s="452">
        <f t="shared" si="0"/>
        <v>98.647547008081972</v>
      </c>
    </row>
    <row r="19" spans="1:21" s="67" customFormat="1" ht="23.85" customHeight="1">
      <c r="A19" s="143" t="s">
        <v>835</v>
      </c>
      <c r="B19" s="144">
        <v>2215806</v>
      </c>
      <c r="C19" s="146">
        <v>23.741107555347551</v>
      </c>
      <c r="D19" s="149">
        <v>4529.1996489573348</v>
      </c>
      <c r="E19" s="149">
        <v>4574.8698207706775</v>
      </c>
      <c r="F19" s="149">
        <v>4670.9695589610365</v>
      </c>
      <c r="G19" s="149">
        <v>4813.9650361241502</v>
      </c>
      <c r="H19" s="149">
        <v>4961.2689724030997</v>
      </c>
      <c r="I19" s="151">
        <v>1.0083497163534487</v>
      </c>
      <c r="J19" s="151">
        <v>2.100600496959498</v>
      </c>
      <c r="K19" s="151">
        <v>3.0613660688236255</v>
      </c>
      <c r="L19" s="449">
        <v>3.0599295003926299</v>
      </c>
      <c r="M19" s="445">
        <v>0.50632256709928702</v>
      </c>
      <c r="N19" s="445">
        <v>10.5263640215911</v>
      </c>
      <c r="O19" s="158"/>
      <c r="P19" s="143" t="s">
        <v>835</v>
      </c>
      <c r="Q19" s="146">
        <v>100</v>
      </c>
      <c r="R19" s="146">
        <v>101.00834971635344</v>
      </c>
      <c r="S19" s="146">
        <v>103.13013161246576</v>
      </c>
      <c r="T19" s="154">
        <v>106.28732246838292</v>
      </c>
      <c r="U19" s="452">
        <f t="shared" si="0"/>
        <v>103.05992950039263</v>
      </c>
    </row>
    <row r="20" spans="1:21" s="67" customFormat="1" ht="23.85" customHeight="1">
      <c r="A20" s="143" t="s">
        <v>823</v>
      </c>
      <c r="B20" s="144">
        <v>97395.666666666672</v>
      </c>
      <c r="C20" s="146">
        <v>1.0435394604753809</v>
      </c>
      <c r="D20" s="149">
        <v>6450.3284795133595</v>
      </c>
      <c r="E20" s="149">
        <v>7394.2707480275758</v>
      </c>
      <c r="F20" s="149">
        <v>7800.5704613586986</v>
      </c>
      <c r="G20" s="149">
        <v>8455.9558420084704</v>
      </c>
      <c r="H20" s="149">
        <v>9065.0708044462408</v>
      </c>
      <c r="I20" s="151">
        <v>14.63401858544468</v>
      </c>
      <c r="J20" s="151">
        <v>5.4947908614179894</v>
      </c>
      <c r="K20" s="151">
        <v>8.4017622031147869</v>
      </c>
      <c r="L20" s="449">
        <v>7.2033839085551898</v>
      </c>
      <c r="M20" s="445">
        <v>9.2028024760903895E-2</v>
      </c>
      <c r="N20" s="445">
        <v>1.9132477036744699</v>
      </c>
      <c r="O20" s="158"/>
      <c r="P20" s="143" t="s">
        <v>823</v>
      </c>
      <c r="Q20" s="146">
        <v>100</v>
      </c>
      <c r="R20" s="146">
        <v>114.63401858544469</v>
      </c>
      <c r="S20" s="146">
        <v>120.93291816275389</v>
      </c>
      <c r="T20" s="154">
        <v>131.0934143720759</v>
      </c>
      <c r="U20" s="452">
        <f t="shared" si="0"/>
        <v>107.2033839085552</v>
      </c>
    </row>
    <row r="21" spans="1:21" s="67" customFormat="1" ht="23.85" customHeight="1">
      <c r="A21" s="143" t="s">
        <v>824</v>
      </c>
      <c r="B21" s="144">
        <v>92816.333333333328</v>
      </c>
      <c r="C21" s="146">
        <v>0.99447449486085737</v>
      </c>
      <c r="D21" s="149">
        <v>7655.1469926964082</v>
      </c>
      <c r="E21" s="149">
        <v>7767.1416225067824</v>
      </c>
      <c r="F21" s="149">
        <v>7819.5406645158946</v>
      </c>
      <c r="G21" s="149">
        <v>8282.2054632450836</v>
      </c>
      <c r="H21" s="149">
        <v>8345.7658715940906</v>
      </c>
      <c r="I21" s="151">
        <v>1.46299777022212</v>
      </c>
      <c r="J21" s="151">
        <v>0.67462452155212371</v>
      </c>
      <c r="K21" s="151">
        <v>5.9167771941989438</v>
      </c>
      <c r="L21" s="449">
        <v>0.767433368214258</v>
      </c>
      <c r="M21" s="445">
        <v>9.1515000157382405E-3</v>
      </c>
      <c r="N21" s="445">
        <v>0.19025820054030301</v>
      </c>
      <c r="O21" s="158"/>
      <c r="P21" s="143" t="s">
        <v>824</v>
      </c>
      <c r="Q21" s="146">
        <v>100</v>
      </c>
      <c r="R21" s="146">
        <v>101.46299777022212</v>
      </c>
      <c r="S21" s="146">
        <v>102.14749203348192</v>
      </c>
      <c r="T21" s="154">
        <v>108.19133154656517</v>
      </c>
      <c r="U21" s="452">
        <f t="shared" si="0"/>
        <v>100.76743336821426</v>
      </c>
    </row>
    <row r="22" spans="1:21" s="67" customFormat="1" ht="23.85" customHeight="1">
      <c r="A22" s="143" t="s">
        <v>615</v>
      </c>
      <c r="B22" s="144">
        <v>507521.33333333331</v>
      </c>
      <c r="C22" s="146">
        <v>5.4378039238543732</v>
      </c>
      <c r="D22" s="149">
        <v>5005.3048614352956</v>
      </c>
      <c r="E22" s="149">
        <v>5037.2772848618997</v>
      </c>
      <c r="F22" s="149">
        <v>5042.9571789702159</v>
      </c>
      <c r="G22" s="149">
        <v>5401.3074558914304</v>
      </c>
      <c r="H22" s="149">
        <v>5764.3695413181304</v>
      </c>
      <c r="I22" s="151">
        <v>0.63877075046805165</v>
      </c>
      <c r="J22" s="151">
        <v>0.11275722552311047</v>
      </c>
      <c r="K22" s="151">
        <v>7.1059551807336696</v>
      </c>
      <c r="L22" s="449">
        <v>6.7217444737513103</v>
      </c>
      <c r="M22" s="445">
        <v>0.28583565297568497</v>
      </c>
      <c r="N22" s="445">
        <v>5.9424768499035503</v>
      </c>
      <c r="O22" s="158"/>
      <c r="P22" s="143" t="s">
        <v>615</v>
      </c>
      <c r="Q22" s="146">
        <v>100</v>
      </c>
      <c r="R22" s="146">
        <v>100.63877075046805</v>
      </c>
      <c r="S22" s="146">
        <v>100.75224823616684</v>
      </c>
      <c r="T22" s="154">
        <v>107.9116578394104</v>
      </c>
      <c r="U22" s="452">
        <f t="shared" si="0"/>
        <v>106.72174447375131</v>
      </c>
    </row>
    <row r="23" spans="1:21" s="67" customFormat="1" ht="23.85" customHeight="1">
      <c r="A23" s="143" t="s">
        <v>825</v>
      </c>
      <c r="B23" s="144">
        <v>1169633</v>
      </c>
      <c r="C23" s="146">
        <v>12.531955799958942</v>
      </c>
      <c r="D23" s="149">
        <v>7759.3159816298221</v>
      </c>
      <c r="E23" s="149">
        <v>8158.8333663112235</v>
      </c>
      <c r="F23" s="149">
        <v>8630.3690046114643</v>
      </c>
      <c r="G23" s="149">
        <v>9284.232527897715</v>
      </c>
      <c r="H23" s="149">
        <v>9941.1796907608405</v>
      </c>
      <c r="I23" s="151">
        <v>5.1488737619045111</v>
      </c>
      <c r="J23" s="151">
        <v>5.7794493051821192</v>
      </c>
      <c r="K23" s="151">
        <v>7.576310154720753</v>
      </c>
      <c r="L23" s="449">
        <v>7.0759447362945602</v>
      </c>
      <c r="M23" s="445">
        <v>1.19195882289302</v>
      </c>
      <c r="N23" s="445">
        <v>24.780630538355599</v>
      </c>
      <c r="O23" s="158"/>
      <c r="P23" s="143" t="s">
        <v>825</v>
      </c>
      <c r="Q23" s="146">
        <v>100</v>
      </c>
      <c r="R23" s="146">
        <v>105.14887376190451</v>
      </c>
      <c r="S23" s="146">
        <v>111.22589961594373</v>
      </c>
      <c r="T23" s="154">
        <v>119.65271874322599</v>
      </c>
      <c r="U23" s="452">
        <f t="shared" si="0"/>
        <v>107.07594473629456</v>
      </c>
    </row>
    <row r="24" spans="1:21" s="67" customFormat="1" ht="23.85" customHeight="1">
      <c r="A24" s="143" t="s">
        <v>616</v>
      </c>
      <c r="B24" s="162"/>
      <c r="C24" s="146">
        <v>0</v>
      </c>
      <c r="D24" s="166" t="s">
        <v>620</v>
      </c>
      <c r="E24" s="166" t="s">
        <v>620</v>
      </c>
      <c r="F24" s="166" t="s">
        <v>620</v>
      </c>
      <c r="G24" s="166" t="s">
        <v>620</v>
      </c>
      <c r="H24" s="166"/>
      <c r="I24" s="168"/>
      <c r="J24" s="168"/>
      <c r="K24" s="168"/>
      <c r="L24" s="449"/>
      <c r="M24" s="445"/>
      <c r="N24" s="445"/>
      <c r="O24" s="158"/>
      <c r="P24" s="143" t="s">
        <v>616</v>
      </c>
      <c r="Q24" s="170"/>
      <c r="R24" s="170"/>
      <c r="S24" s="170"/>
      <c r="T24" s="171"/>
      <c r="U24" s="452"/>
    </row>
    <row r="25" spans="1:21" s="67" customFormat="1" ht="23.85" customHeight="1">
      <c r="A25" s="143" t="s">
        <v>391</v>
      </c>
      <c r="B25" s="145">
        <v>9333204</v>
      </c>
      <c r="C25" s="147">
        <v>100</v>
      </c>
      <c r="D25" s="150">
        <v>6117.2826333889498</v>
      </c>
      <c r="E25" s="150">
        <v>6363.7912399790903</v>
      </c>
      <c r="F25" s="150">
        <v>6599.237242150798</v>
      </c>
      <c r="G25" s="150">
        <v>6906.9775312598958</v>
      </c>
      <c r="H25" s="150">
        <v>7239.2060754515496</v>
      </c>
      <c r="I25" s="151">
        <v>4.029707655563656</v>
      </c>
      <c r="J25" s="151">
        <v>3.6997757043406936</v>
      </c>
      <c r="K25" s="151">
        <v>4.6632705844168187</v>
      </c>
      <c r="L25" s="449">
        <v>4.8100423475831402</v>
      </c>
      <c r="M25" s="450">
        <v>4.8100423475831402</v>
      </c>
      <c r="N25" s="451">
        <v>100</v>
      </c>
      <c r="O25" s="159"/>
      <c r="P25" s="143" t="s">
        <v>391</v>
      </c>
      <c r="Q25" s="147">
        <v>100</v>
      </c>
      <c r="R25" s="147">
        <v>104.02970765556366</v>
      </c>
      <c r="S25" s="147">
        <v>107.87857350470085</v>
      </c>
      <c r="T25" s="155">
        <v>112.90924328983405</v>
      </c>
      <c r="U25" s="453">
        <f t="shared" si="0"/>
        <v>104.81004234758315</v>
      </c>
    </row>
    <row r="26" spans="1:21" ht="23.85" customHeight="1">
      <c r="A26" s="142"/>
      <c r="B26" s="142"/>
      <c r="C26" s="142"/>
      <c r="D26" s="167"/>
      <c r="E26" s="167"/>
      <c r="F26" s="167"/>
      <c r="G26" s="167"/>
      <c r="H26" s="167"/>
      <c r="I26" s="142"/>
      <c r="J26" s="142"/>
      <c r="K26" s="142"/>
      <c r="L26" s="142"/>
      <c r="M26" s="142"/>
      <c r="N26" s="142"/>
      <c r="O26" s="142"/>
      <c r="P26" s="142"/>
      <c r="Q26" s="142"/>
      <c r="R26" s="142"/>
      <c r="S26" s="142"/>
      <c r="T26" s="142"/>
    </row>
    <row r="27" spans="1:21" ht="23.85" customHeight="1">
      <c r="A27" s="142"/>
      <c r="B27" s="142"/>
      <c r="C27" s="142"/>
      <c r="D27" s="142"/>
      <c r="E27" s="142"/>
      <c r="F27" s="142"/>
      <c r="G27" s="142"/>
      <c r="H27" s="142"/>
      <c r="I27" s="142"/>
      <c r="J27" s="142"/>
      <c r="K27" s="142"/>
      <c r="L27" s="142"/>
      <c r="M27" s="142"/>
      <c r="N27" s="142"/>
      <c r="O27" s="142"/>
      <c r="P27" s="142"/>
      <c r="Q27" s="142"/>
      <c r="R27" s="142"/>
      <c r="S27" s="142"/>
      <c r="T27" s="142"/>
    </row>
    <row r="28" spans="1:21" ht="23.85" customHeight="1">
      <c r="A28" s="142"/>
      <c r="B28" s="142"/>
      <c r="C28" s="142"/>
      <c r="D28" s="142"/>
      <c r="E28" s="142"/>
      <c r="F28" s="142"/>
      <c r="G28" s="142"/>
      <c r="H28" s="142"/>
      <c r="I28" s="142"/>
      <c r="J28" s="142"/>
      <c r="K28" s="142"/>
      <c r="L28" s="142"/>
      <c r="M28" s="142"/>
      <c r="N28" s="142"/>
      <c r="O28" s="142"/>
      <c r="P28" s="142"/>
      <c r="Q28" s="142"/>
      <c r="R28" s="142"/>
      <c r="S28" s="142"/>
      <c r="T28" s="142"/>
    </row>
    <row r="29" spans="1:21" ht="23.85" customHeight="1">
      <c r="A29" s="142"/>
      <c r="B29" s="142"/>
      <c r="C29" s="142"/>
      <c r="D29" s="142"/>
      <c r="E29" s="142"/>
      <c r="F29" s="142"/>
      <c r="G29" s="142"/>
      <c r="H29" s="142"/>
      <c r="I29" s="142"/>
      <c r="J29" s="142"/>
      <c r="K29" s="142"/>
      <c r="L29" s="142"/>
      <c r="M29" s="142"/>
      <c r="N29" s="142"/>
      <c r="O29" s="142"/>
      <c r="P29" s="142"/>
      <c r="Q29" s="142"/>
      <c r="R29" s="142"/>
      <c r="S29" s="142"/>
      <c r="T29" s="142"/>
    </row>
    <row r="30" spans="1:21" ht="23.85" customHeight="1">
      <c r="A30" s="142"/>
      <c r="B30" s="142"/>
      <c r="C30" s="142"/>
      <c r="D30" s="142"/>
      <c r="E30" s="142"/>
      <c r="F30" s="142"/>
      <c r="G30" s="142"/>
      <c r="H30" s="142"/>
      <c r="I30" s="142"/>
      <c r="J30" s="142"/>
      <c r="K30" s="142"/>
      <c r="L30" s="142"/>
      <c r="M30" s="142"/>
      <c r="N30" s="142"/>
      <c r="O30" s="142"/>
      <c r="P30" s="142"/>
      <c r="Q30" s="142"/>
      <c r="R30" s="142"/>
      <c r="S30" s="142"/>
      <c r="T30" s="142"/>
    </row>
    <row r="31" spans="1:21" ht="23.85" customHeight="1">
      <c r="A31" s="142"/>
      <c r="B31" s="142"/>
      <c r="C31" s="142"/>
      <c r="D31" s="142"/>
      <c r="E31" s="142"/>
      <c r="F31" s="142"/>
      <c r="G31" s="142"/>
      <c r="H31" s="142"/>
      <c r="I31" s="142"/>
      <c r="J31" s="142"/>
      <c r="K31" s="142"/>
      <c r="L31" s="142"/>
      <c r="M31" s="142"/>
      <c r="N31" s="142"/>
      <c r="O31" s="142"/>
      <c r="P31" s="142"/>
      <c r="Q31" s="142"/>
      <c r="R31" s="142"/>
      <c r="S31" s="142"/>
      <c r="T31" s="142"/>
    </row>
    <row r="32" spans="1:21" ht="23.85" customHeight="1">
      <c r="A32" s="142"/>
      <c r="B32" s="142"/>
      <c r="C32" s="142"/>
      <c r="D32" s="142"/>
      <c r="E32" s="142"/>
      <c r="F32" s="142"/>
      <c r="G32" s="142"/>
      <c r="H32" s="142"/>
      <c r="I32" s="142"/>
      <c r="J32" s="142"/>
      <c r="K32" s="142"/>
      <c r="L32" s="142"/>
      <c r="M32" s="142"/>
      <c r="N32" s="142"/>
      <c r="O32" s="142"/>
      <c r="P32" s="142"/>
      <c r="Q32" s="142"/>
      <c r="R32" s="142"/>
      <c r="S32" s="142"/>
      <c r="T32" s="142"/>
    </row>
    <row r="33" spans="1:20" ht="23.85" customHeight="1">
      <c r="A33" s="142"/>
      <c r="B33" s="142"/>
      <c r="C33" s="142"/>
      <c r="D33" s="142"/>
      <c r="E33" s="142"/>
      <c r="F33" s="142"/>
      <c r="G33" s="142"/>
      <c r="H33" s="142"/>
      <c r="I33" s="142"/>
      <c r="J33" s="142"/>
      <c r="K33" s="142"/>
      <c r="L33" s="142"/>
      <c r="M33" s="142"/>
      <c r="N33" s="142"/>
      <c r="O33" s="142"/>
      <c r="P33" s="142"/>
      <c r="Q33" s="142"/>
      <c r="R33" s="142"/>
      <c r="S33" s="142"/>
      <c r="T33" s="142"/>
    </row>
    <row r="34" spans="1:20" ht="23.85" customHeight="1">
      <c r="A34" s="142"/>
      <c r="B34" s="142"/>
      <c r="C34" s="142"/>
      <c r="D34" s="142"/>
      <c r="E34" s="142"/>
      <c r="F34" s="142"/>
      <c r="G34" s="142" t="s">
        <v>155</v>
      </c>
      <c r="H34" s="142"/>
      <c r="I34" s="142"/>
      <c r="J34" s="142"/>
      <c r="K34" s="142"/>
      <c r="L34" s="142"/>
      <c r="M34" s="142"/>
      <c r="N34" s="142"/>
      <c r="O34" s="142"/>
      <c r="P34" s="142"/>
      <c r="Q34" s="142"/>
      <c r="R34" s="142"/>
      <c r="S34" s="142"/>
      <c r="T34" s="142"/>
    </row>
  </sheetData>
  <mergeCells count="14">
    <mergeCell ref="U5:U6"/>
    <mergeCell ref="M5:N5"/>
    <mergeCell ref="A1:M1"/>
    <mergeCell ref="P7:T7"/>
    <mergeCell ref="A3:M3"/>
    <mergeCell ref="P3:T3"/>
    <mergeCell ref="A5:A6"/>
    <mergeCell ref="B5:C5"/>
    <mergeCell ref="I5:L5"/>
    <mergeCell ref="P5:P6"/>
    <mergeCell ref="Q5:Q6"/>
    <mergeCell ref="R5:R6"/>
    <mergeCell ref="S5:S6"/>
    <mergeCell ref="T5:T6"/>
  </mergeCells>
  <printOptions horizontalCentered="1" verticalCentered="1"/>
  <pageMargins left="0.39370078740157477" right="0.39370078740157477" top="0.39370078740157477" bottom="0.39370078740157477" header="0.3" footer="0.3"/>
  <pageSetup paperSize="9" scale="3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1D3DB-9AB5-4B1B-8ADB-F951534E40B6}">
  <sheetPr codeName="Hoja10">
    <pageSetUpPr fitToPage="1"/>
  </sheetPr>
  <dimension ref="A1:U39"/>
  <sheetViews>
    <sheetView showGridLines="0" zoomScaleNormal="100" workbookViewId="0">
      <selection activeCell="A3" sqref="A3:N3"/>
    </sheetView>
  </sheetViews>
  <sheetFormatPr baseColWidth="10" defaultColWidth="11.42578125" defaultRowHeight="15"/>
  <cols>
    <col min="1" max="1" width="22.7109375" style="55" customWidth="1"/>
    <col min="2" max="2" width="14.140625" style="55" customWidth="1"/>
    <col min="3" max="3" width="8.28515625" style="55" customWidth="1"/>
    <col min="4" max="8" width="15.28515625" style="55" customWidth="1"/>
    <col min="9" max="12" width="11.85546875" style="55" customWidth="1"/>
    <col min="13" max="14" width="15.42578125" style="55" customWidth="1"/>
    <col min="15" max="15" width="13.5703125" style="55" customWidth="1"/>
    <col min="16" max="16" width="22.7109375" style="55" customWidth="1"/>
    <col min="17" max="20" width="8.28515625" style="55" customWidth="1"/>
    <col min="21" max="16384" width="11.42578125" style="55"/>
  </cols>
  <sheetData>
    <row r="1" spans="1:21" ht="18.75">
      <c r="A1" s="531" t="s">
        <v>443</v>
      </c>
      <c r="B1" s="531"/>
      <c r="C1" s="531"/>
      <c r="D1" s="531"/>
      <c r="E1" s="531"/>
      <c r="F1" s="531"/>
      <c r="G1" s="531"/>
      <c r="H1" s="531"/>
      <c r="I1" s="531"/>
      <c r="J1" s="531"/>
      <c r="K1" s="531"/>
      <c r="L1" s="531"/>
      <c r="M1" s="531"/>
      <c r="N1" s="531"/>
      <c r="O1" s="137"/>
      <c r="P1" s="137"/>
      <c r="Q1" s="137"/>
      <c r="R1" s="137"/>
      <c r="S1" s="137"/>
      <c r="T1" s="137"/>
    </row>
    <row r="2" spans="1:21" ht="18">
      <c r="A2" s="92"/>
      <c r="B2" s="92"/>
      <c r="C2" s="92"/>
      <c r="D2" s="92"/>
      <c r="E2" s="92"/>
      <c r="F2" s="92"/>
      <c r="G2" s="92"/>
      <c r="H2" s="396"/>
      <c r="I2" s="92"/>
      <c r="J2" s="92"/>
      <c r="K2" s="396"/>
      <c r="L2" s="92"/>
      <c r="M2" s="396"/>
      <c r="N2" s="396"/>
      <c r="O2" s="137"/>
      <c r="P2" s="137"/>
      <c r="Q2" s="137"/>
      <c r="R2" s="137"/>
      <c r="S2" s="137"/>
      <c r="T2" s="137"/>
    </row>
    <row r="3" spans="1:21" s="88" customFormat="1" ht="33.75" customHeight="1">
      <c r="A3" s="547" t="s">
        <v>802</v>
      </c>
      <c r="B3" s="547"/>
      <c r="C3" s="547"/>
      <c r="D3" s="547"/>
      <c r="E3" s="547"/>
      <c r="F3" s="547"/>
      <c r="G3" s="547"/>
      <c r="H3" s="547"/>
      <c r="I3" s="547"/>
      <c r="J3" s="547"/>
      <c r="K3" s="547"/>
      <c r="L3" s="547"/>
      <c r="M3" s="547"/>
      <c r="N3" s="547"/>
      <c r="O3" s="138"/>
      <c r="P3" s="550" t="s">
        <v>623</v>
      </c>
      <c r="Q3" s="550"/>
      <c r="R3" s="550"/>
      <c r="S3" s="550"/>
      <c r="T3" s="550"/>
    </row>
    <row r="4" spans="1:21" ht="23.85" customHeight="1">
      <c r="A4" s="142"/>
      <c r="B4" s="142"/>
      <c r="C4" s="142"/>
      <c r="D4" s="142"/>
      <c r="E4" s="142"/>
      <c r="F4" s="142"/>
      <c r="G4" s="142"/>
      <c r="H4" s="142"/>
      <c r="I4" s="142"/>
      <c r="J4" s="142"/>
      <c r="K4" s="142"/>
      <c r="L4" s="142"/>
      <c r="M4" s="142"/>
      <c r="N4" s="142"/>
      <c r="O4" s="142"/>
      <c r="P4" s="142"/>
      <c r="Q4" s="142"/>
      <c r="R4" s="142"/>
      <c r="S4" s="142"/>
      <c r="T4" s="142"/>
    </row>
    <row r="5" spans="1:21" s="67" customFormat="1" ht="23.85" customHeight="1">
      <c r="A5" s="548" t="s">
        <v>618</v>
      </c>
      <c r="B5" s="548" t="s">
        <v>602</v>
      </c>
      <c r="C5" s="549"/>
      <c r="D5" s="148" t="s">
        <v>603</v>
      </c>
      <c r="E5" s="148" t="s">
        <v>552</v>
      </c>
      <c r="F5" s="148" t="s">
        <v>569</v>
      </c>
      <c r="G5" s="148" t="s">
        <v>604</v>
      </c>
      <c r="H5" s="148" t="s">
        <v>760</v>
      </c>
      <c r="I5" s="545" t="s">
        <v>120</v>
      </c>
      <c r="J5" s="546"/>
      <c r="K5" s="546"/>
      <c r="L5" s="546"/>
      <c r="M5" s="545" t="s">
        <v>762</v>
      </c>
      <c r="N5" s="546"/>
      <c r="O5" s="172"/>
      <c r="P5" s="548" t="s">
        <v>618</v>
      </c>
      <c r="Q5" s="545">
        <v>2020</v>
      </c>
      <c r="R5" s="545">
        <v>2021</v>
      </c>
      <c r="S5" s="545">
        <v>2022</v>
      </c>
      <c r="T5" s="545">
        <v>2023</v>
      </c>
      <c r="U5" s="545">
        <v>2024</v>
      </c>
    </row>
    <row r="6" spans="1:21" s="67" customFormat="1" ht="23.85" customHeight="1">
      <c r="A6" s="548"/>
      <c r="B6" s="139" t="s">
        <v>606</v>
      </c>
      <c r="C6" s="139" t="s">
        <v>607</v>
      </c>
      <c r="D6" s="139" t="s">
        <v>608</v>
      </c>
      <c r="E6" s="139" t="s">
        <v>608</v>
      </c>
      <c r="F6" s="139" t="s">
        <v>608</v>
      </c>
      <c r="G6" s="139" t="s">
        <v>608</v>
      </c>
      <c r="H6" s="403" t="s">
        <v>608</v>
      </c>
      <c r="I6" s="139" t="s">
        <v>609</v>
      </c>
      <c r="J6" s="139" t="s">
        <v>610</v>
      </c>
      <c r="K6" s="403" t="s">
        <v>611</v>
      </c>
      <c r="L6" s="139" t="s">
        <v>761</v>
      </c>
      <c r="M6" s="403" t="s">
        <v>204</v>
      </c>
      <c r="N6" s="403" t="s">
        <v>763</v>
      </c>
      <c r="O6" s="172"/>
      <c r="P6" s="548"/>
      <c r="Q6" s="545"/>
      <c r="R6" s="545">
        <v>2021</v>
      </c>
      <c r="S6" s="546"/>
      <c r="T6" s="545">
        <v>2021</v>
      </c>
      <c r="U6" s="545">
        <v>2021</v>
      </c>
    </row>
    <row r="7" spans="1:21" s="68" customFormat="1" ht="23.85" customHeight="1">
      <c r="A7" s="160" t="s">
        <v>624</v>
      </c>
      <c r="B7" s="161"/>
      <c r="C7" s="163"/>
      <c r="D7" s="165"/>
      <c r="E7" s="165"/>
      <c r="F7" s="165"/>
      <c r="G7" s="165"/>
      <c r="H7" s="165"/>
      <c r="I7" s="165"/>
      <c r="J7" s="165"/>
      <c r="K7" s="165"/>
      <c r="L7" s="165"/>
      <c r="M7" s="165"/>
      <c r="N7" s="165"/>
      <c r="O7" s="172"/>
      <c r="P7" s="543" t="s">
        <v>624</v>
      </c>
      <c r="Q7" s="544"/>
      <c r="R7" s="544"/>
      <c r="S7" s="544"/>
      <c r="T7" s="544"/>
      <c r="U7" s="465"/>
    </row>
    <row r="8" spans="1:21" s="68" customFormat="1" ht="23.85" customHeight="1">
      <c r="A8" s="143" t="s">
        <v>612</v>
      </c>
      <c r="B8" s="162"/>
      <c r="C8" s="170"/>
      <c r="D8" s="166" t="s">
        <v>620</v>
      </c>
      <c r="E8" s="166" t="s">
        <v>620</v>
      </c>
      <c r="F8" s="166" t="s">
        <v>620</v>
      </c>
      <c r="G8" s="166" t="s">
        <v>620</v>
      </c>
      <c r="H8" s="166"/>
      <c r="I8" s="168"/>
      <c r="J8" s="168"/>
      <c r="K8" s="168"/>
      <c r="L8" s="168"/>
      <c r="M8" s="445"/>
      <c r="N8" s="445"/>
      <c r="O8" s="153"/>
      <c r="P8" s="143" t="s">
        <v>612</v>
      </c>
      <c r="Q8" s="170"/>
      <c r="R8" s="170"/>
      <c r="S8" s="170"/>
      <c r="T8" s="171"/>
      <c r="U8" s="455"/>
    </row>
    <row r="9" spans="1:21" s="68" customFormat="1" ht="23.85" customHeight="1">
      <c r="A9" s="143" t="s">
        <v>817</v>
      </c>
      <c r="B9" s="162"/>
      <c r="C9" s="170"/>
      <c r="D9" s="166" t="s">
        <v>620</v>
      </c>
      <c r="E9" s="166" t="s">
        <v>620</v>
      </c>
      <c r="F9" s="166" t="s">
        <v>620</v>
      </c>
      <c r="G9" s="166" t="s">
        <v>620</v>
      </c>
      <c r="H9" s="166"/>
      <c r="I9" s="168"/>
      <c r="J9" s="168"/>
      <c r="K9" s="168"/>
      <c r="L9" s="168"/>
      <c r="M9" s="445"/>
      <c r="N9" s="445"/>
      <c r="O9" s="153"/>
      <c r="P9" s="143" t="s">
        <v>817</v>
      </c>
      <c r="Q9" s="170"/>
      <c r="R9" s="170"/>
      <c r="S9" s="170"/>
      <c r="T9" s="171"/>
      <c r="U9" s="455"/>
    </row>
    <row r="10" spans="1:21" s="68" customFormat="1" ht="23.85" customHeight="1">
      <c r="A10" s="143" t="s">
        <v>613</v>
      </c>
      <c r="B10" s="162"/>
      <c r="C10" s="170"/>
      <c r="D10" s="166" t="s">
        <v>620</v>
      </c>
      <c r="E10" s="166" t="s">
        <v>620</v>
      </c>
      <c r="F10" s="166" t="s">
        <v>620</v>
      </c>
      <c r="G10" s="166" t="s">
        <v>620</v>
      </c>
      <c r="H10" s="166"/>
      <c r="I10" s="168"/>
      <c r="J10" s="168"/>
      <c r="K10" s="168"/>
      <c r="L10" s="168"/>
      <c r="M10" s="445"/>
      <c r="N10" s="445"/>
      <c r="O10" s="153"/>
      <c r="P10" s="143" t="s">
        <v>613</v>
      </c>
      <c r="Q10" s="170"/>
      <c r="R10" s="170"/>
      <c r="S10" s="170"/>
      <c r="T10" s="171"/>
      <c r="U10" s="455"/>
    </row>
    <row r="11" spans="1:21" s="68" customFormat="1" ht="23.85" customHeight="1">
      <c r="A11" s="143" t="s">
        <v>827</v>
      </c>
      <c r="B11" s="162"/>
      <c r="C11" s="170"/>
      <c r="D11" s="166" t="s">
        <v>620</v>
      </c>
      <c r="E11" s="166" t="s">
        <v>620</v>
      </c>
      <c r="F11" s="166" t="s">
        <v>620</v>
      </c>
      <c r="G11" s="166" t="s">
        <v>620</v>
      </c>
      <c r="H11" s="166"/>
      <c r="I11" s="168"/>
      <c r="J11" s="168"/>
      <c r="K11" s="168"/>
      <c r="L11" s="168"/>
      <c r="M11" s="445"/>
      <c r="N11" s="445"/>
      <c r="O11" s="153"/>
      <c r="P11" s="143" t="s">
        <v>827</v>
      </c>
      <c r="Q11" s="170"/>
      <c r="R11" s="170"/>
      <c r="S11" s="170"/>
      <c r="T11" s="171"/>
      <c r="U11" s="455"/>
    </row>
    <row r="12" spans="1:21" s="68" customFormat="1" ht="23.85" customHeight="1">
      <c r="A12" s="143" t="s">
        <v>818</v>
      </c>
      <c r="B12" s="144">
        <v>16296.963656427086</v>
      </c>
      <c r="C12" s="146">
        <v>7.2724728709244415</v>
      </c>
      <c r="D12" s="149">
        <v>20363</v>
      </c>
      <c r="E12" s="149">
        <v>20766</v>
      </c>
      <c r="F12" s="149">
        <v>20769</v>
      </c>
      <c r="G12" s="149">
        <v>20935</v>
      </c>
      <c r="H12" s="149">
        <v>21186</v>
      </c>
      <c r="I12" s="151">
        <v>1.9790797033835879</v>
      </c>
      <c r="J12" s="151">
        <v>1.4446691707598961E-2</v>
      </c>
      <c r="K12" s="151">
        <v>0.79926814001637059</v>
      </c>
      <c r="L12" s="151">
        <v>1.2</v>
      </c>
      <c r="M12" s="445">
        <v>0</v>
      </c>
      <c r="N12" s="445">
        <v>-2.1</v>
      </c>
      <c r="O12" s="153"/>
      <c r="P12" s="143" t="s">
        <v>818</v>
      </c>
      <c r="Q12" s="146">
        <v>100</v>
      </c>
      <c r="R12" s="146">
        <v>101.97907970338358</v>
      </c>
      <c r="S12" s="146">
        <v>101.99381230663458</v>
      </c>
      <c r="T12" s="154">
        <v>102.80901635318962</v>
      </c>
      <c r="U12" s="458">
        <f>H12/G12*100</f>
        <v>101.19894912825411</v>
      </c>
    </row>
    <row r="13" spans="1:21" s="68" customFormat="1" ht="23.85" customHeight="1">
      <c r="A13" s="143" t="s">
        <v>819</v>
      </c>
      <c r="B13" s="162"/>
      <c r="C13" s="170"/>
      <c r="D13" s="166" t="s">
        <v>620</v>
      </c>
      <c r="E13" s="166" t="s">
        <v>620</v>
      </c>
      <c r="F13" s="166" t="s">
        <v>620</v>
      </c>
      <c r="G13" s="166" t="s">
        <v>620</v>
      </c>
      <c r="H13" s="166"/>
      <c r="I13" s="168"/>
      <c r="J13" s="168"/>
      <c r="K13" s="168"/>
      <c r="L13" s="168"/>
      <c r="M13" s="445"/>
      <c r="N13" s="445"/>
      <c r="O13" s="153"/>
      <c r="P13" s="143" t="s">
        <v>819</v>
      </c>
      <c r="Q13" s="170"/>
      <c r="R13" s="170"/>
      <c r="S13" s="170"/>
      <c r="T13" s="171"/>
      <c r="U13" s="458"/>
    </row>
    <row r="14" spans="1:21" s="68" customFormat="1" ht="23.85" customHeight="1">
      <c r="A14" s="143" t="s">
        <v>826</v>
      </c>
      <c r="B14" s="144">
        <v>12745.116681556647</v>
      </c>
      <c r="C14" s="146">
        <v>5.6874714368546426</v>
      </c>
      <c r="D14" s="149">
        <v>17206.804007562136</v>
      </c>
      <c r="E14" s="149">
        <v>18122.33591689069</v>
      </c>
      <c r="F14" s="149">
        <v>16891.49562735399</v>
      </c>
      <c r="G14" s="149">
        <v>18578.845200273332</v>
      </c>
      <c r="H14" s="149">
        <v>20010</v>
      </c>
      <c r="I14" s="151">
        <v>5.3207551438732699</v>
      </c>
      <c r="J14" s="151">
        <v>-6.7918412680426643</v>
      </c>
      <c r="K14" s="151">
        <v>9.9893438103068721</v>
      </c>
      <c r="L14" s="151">
        <v>7.7</v>
      </c>
      <c r="M14" s="445">
        <v>0.2</v>
      </c>
      <c r="N14" s="445">
        <v>-9.3000000000000007</v>
      </c>
      <c r="O14" s="153"/>
      <c r="P14" s="143" t="s">
        <v>826</v>
      </c>
      <c r="Q14" s="146">
        <v>100</v>
      </c>
      <c r="R14" s="146">
        <v>105.32075514387327</v>
      </c>
      <c r="S14" s="146">
        <v>98.16753663219751</v>
      </c>
      <c r="T14" s="154">
        <v>107.97382937649667</v>
      </c>
      <c r="U14" s="458">
        <f t="shared" ref="U14:U25" si="0">H14/G14*100</f>
        <v>107.70314184923406</v>
      </c>
    </row>
    <row r="15" spans="1:21" s="68" customFormat="1" ht="23.85" customHeight="1">
      <c r="A15" s="143" t="s">
        <v>614</v>
      </c>
      <c r="B15" s="144">
        <v>8106.5196409775381</v>
      </c>
      <c r="C15" s="146">
        <v>3.6175109308398823</v>
      </c>
      <c r="D15" s="149">
        <v>39801.138898788551</v>
      </c>
      <c r="E15" s="149">
        <v>34221.050459995393</v>
      </c>
      <c r="F15" s="149">
        <v>35662.188576647401</v>
      </c>
      <c r="G15" s="149">
        <v>36849.712242947375</v>
      </c>
      <c r="H15" s="149">
        <v>39267</v>
      </c>
      <c r="I15" s="151">
        <v>-14.019921522805978</v>
      </c>
      <c r="J15" s="151">
        <v>4.2112620661271238</v>
      </c>
      <c r="K15" s="151">
        <v>3.3299236914405133</v>
      </c>
      <c r="L15" s="151">
        <v>6.6</v>
      </c>
      <c r="M15" s="445">
        <v>0.2</v>
      </c>
      <c r="N15" s="445">
        <v>-10</v>
      </c>
      <c r="O15" s="153"/>
      <c r="P15" s="143" t="s">
        <v>614</v>
      </c>
      <c r="Q15" s="146">
        <v>100</v>
      </c>
      <c r="R15" s="146">
        <v>85.980078477194027</v>
      </c>
      <c r="S15" s="146">
        <v>89.600924906530423</v>
      </c>
      <c r="T15" s="154">
        <v>92.584567332742807</v>
      </c>
      <c r="U15" s="458">
        <f t="shared" si="0"/>
        <v>106.55985517910054</v>
      </c>
    </row>
    <row r="16" spans="1:21" s="68" customFormat="1" ht="23.85" customHeight="1">
      <c r="A16" s="143" t="s">
        <v>820</v>
      </c>
      <c r="B16" s="162"/>
      <c r="C16" s="170"/>
      <c r="D16" s="166" t="s">
        <v>620</v>
      </c>
      <c r="E16" s="166" t="s">
        <v>620</v>
      </c>
      <c r="F16" s="166" t="s">
        <v>620</v>
      </c>
      <c r="G16" s="166" t="s">
        <v>620</v>
      </c>
      <c r="H16" s="166"/>
      <c r="I16" s="168"/>
      <c r="J16" s="168"/>
      <c r="K16" s="168"/>
      <c r="L16" s="168"/>
      <c r="M16" s="445"/>
      <c r="N16" s="445"/>
      <c r="O16" s="153"/>
      <c r="P16" s="143" t="s">
        <v>820</v>
      </c>
      <c r="Q16" s="170"/>
      <c r="R16" s="170"/>
      <c r="S16" s="170"/>
      <c r="T16" s="171"/>
      <c r="U16" s="458"/>
    </row>
    <row r="17" spans="1:21" s="68" customFormat="1" ht="23.85" customHeight="1">
      <c r="A17" s="143" t="s">
        <v>821</v>
      </c>
      <c r="B17" s="144">
        <v>13533.544888613242</v>
      </c>
      <c r="C17" s="146">
        <v>6.0393052426709444</v>
      </c>
      <c r="D17" s="149">
        <v>11936.391844621106</v>
      </c>
      <c r="E17" s="149">
        <v>11904.671517566678</v>
      </c>
      <c r="F17" s="149">
        <v>11649.717129208804</v>
      </c>
      <c r="G17" s="149">
        <v>12409.098475163433</v>
      </c>
      <c r="H17" s="149">
        <v>13190</v>
      </c>
      <c r="I17" s="151">
        <v>-0.26574468622796454</v>
      </c>
      <c r="J17" s="151">
        <v>-2.1416331226078751</v>
      </c>
      <c r="K17" s="151">
        <v>6.5184530880210545</v>
      </c>
      <c r="L17" s="151">
        <v>6.3</v>
      </c>
      <c r="M17" s="445">
        <v>0.1</v>
      </c>
      <c r="N17" s="445">
        <v>-5.4</v>
      </c>
      <c r="O17" s="153"/>
      <c r="P17" s="143" t="s">
        <v>821</v>
      </c>
      <c r="Q17" s="146">
        <v>100</v>
      </c>
      <c r="R17" s="146">
        <v>99.734255313772039</v>
      </c>
      <c r="S17" s="146">
        <v>97.598313467385992</v>
      </c>
      <c r="T17" s="154">
        <v>103.96021374545728</v>
      </c>
      <c r="U17" s="458">
        <f t="shared" si="0"/>
        <v>106.29297548407344</v>
      </c>
    </row>
    <row r="18" spans="1:21" s="68" customFormat="1" ht="23.85" customHeight="1">
      <c r="A18" s="143" t="s">
        <v>822</v>
      </c>
      <c r="B18" s="162"/>
      <c r="C18" s="170"/>
      <c r="D18" s="166" t="s">
        <v>620</v>
      </c>
      <c r="E18" s="166" t="s">
        <v>620</v>
      </c>
      <c r="F18" s="166" t="s">
        <v>620</v>
      </c>
      <c r="G18" s="166" t="s">
        <v>620</v>
      </c>
      <c r="H18" s="166"/>
      <c r="I18" s="168"/>
      <c r="J18" s="168"/>
      <c r="K18" s="168"/>
      <c r="L18" s="168"/>
      <c r="M18" s="445"/>
      <c r="N18" s="445"/>
      <c r="O18" s="153"/>
      <c r="P18" s="143" t="s">
        <v>822</v>
      </c>
      <c r="Q18" s="170"/>
      <c r="R18" s="170"/>
      <c r="S18" s="170"/>
      <c r="T18" s="171"/>
      <c r="U18" s="458"/>
    </row>
    <row r="19" spans="1:21" s="68" customFormat="1" ht="23.85" customHeight="1">
      <c r="A19" s="143" t="s">
        <v>835</v>
      </c>
      <c r="B19" s="144">
        <v>47068.889155911609</v>
      </c>
      <c r="C19" s="146">
        <v>21.004355576133349</v>
      </c>
      <c r="D19" s="149">
        <v>17259.025381012696</v>
      </c>
      <c r="E19" s="149">
        <v>14121.568318111131</v>
      </c>
      <c r="F19" s="149">
        <v>14670.073637496411</v>
      </c>
      <c r="G19" s="149">
        <v>15900.690494911207</v>
      </c>
      <c r="H19" s="149">
        <v>16322</v>
      </c>
      <c r="I19" s="151">
        <v>-18.178645628235763</v>
      </c>
      <c r="J19" s="151">
        <v>3.884167162097806</v>
      </c>
      <c r="K19" s="151">
        <v>8.3886208605617636</v>
      </c>
      <c r="L19" s="151">
        <v>2.6</v>
      </c>
      <c r="M19" s="445">
        <v>0.2</v>
      </c>
      <c r="N19" s="445">
        <v>-10.1</v>
      </c>
      <c r="O19" s="153"/>
      <c r="P19" s="143" t="s">
        <v>835</v>
      </c>
      <c r="Q19" s="146">
        <v>100</v>
      </c>
      <c r="R19" s="146">
        <v>81.82135437176423</v>
      </c>
      <c r="S19" s="146">
        <v>84.999432549855982</v>
      </c>
      <c r="T19" s="154">
        <v>92.129712680092325</v>
      </c>
      <c r="U19" s="458">
        <f t="shared" si="0"/>
        <v>102.649630248596</v>
      </c>
    </row>
    <row r="20" spans="1:21" s="68" customFormat="1" ht="23.85" customHeight="1">
      <c r="A20" s="143" t="s">
        <v>823</v>
      </c>
      <c r="B20" s="144">
        <v>21209.070972066704</v>
      </c>
      <c r="C20" s="146">
        <v>9.4644865456908036</v>
      </c>
      <c r="D20" s="149">
        <v>29298.152591479622</v>
      </c>
      <c r="E20" s="149">
        <v>29704.175283147521</v>
      </c>
      <c r="F20" s="149">
        <v>30592.024123728126</v>
      </c>
      <c r="G20" s="149">
        <v>31377.262012086547</v>
      </c>
      <c r="H20" s="149">
        <v>30798</v>
      </c>
      <c r="I20" s="151">
        <v>1.385830353637985</v>
      </c>
      <c r="J20" s="151">
        <v>2.988969840493505</v>
      </c>
      <c r="K20" s="151">
        <v>2.5668059268734873</v>
      </c>
      <c r="L20" s="151">
        <v>-1.8</v>
      </c>
      <c r="M20" s="445">
        <v>-0.1</v>
      </c>
      <c r="N20" s="445">
        <v>6.3</v>
      </c>
      <c r="O20" s="153"/>
      <c r="P20" s="143" t="s">
        <v>823</v>
      </c>
      <c r="Q20" s="146">
        <v>100</v>
      </c>
      <c r="R20" s="146">
        <v>101.385830353638</v>
      </c>
      <c r="S20" s="146">
        <v>104.41622224544214</v>
      </c>
      <c r="T20" s="154">
        <v>107.09638402665553</v>
      </c>
      <c r="U20" s="458">
        <f t="shared" si="0"/>
        <v>98.153879672919146</v>
      </c>
    </row>
    <row r="21" spans="1:21" s="68" customFormat="1" ht="23.85" customHeight="1">
      <c r="A21" s="143" t="s">
        <v>824</v>
      </c>
      <c r="B21" s="144">
        <v>47992.507020221034</v>
      </c>
      <c r="C21" s="146">
        <v>21.416517375281895</v>
      </c>
      <c r="D21" s="149">
        <v>51996.07378515313</v>
      </c>
      <c r="E21" s="149">
        <v>61497.499406605777</v>
      </c>
      <c r="F21" s="149">
        <v>67347.535743936285</v>
      </c>
      <c r="G21" s="149">
        <v>72351.706134114444</v>
      </c>
      <c r="H21" s="149">
        <v>73000</v>
      </c>
      <c r="I21" s="151">
        <v>18.273352062527589</v>
      </c>
      <c r="J21" s="151">
        <v>9.5126409915492012</v>
      </c>
      <c r="K21" s="151">
        <v>7.430368958419856</v>
      </c>
      <c r="L21" s="151">
        <v>0.9</v>
      </c>
      <c r="M21" s="445">
        <v>0.3</v>
      </c>
      <c r="N21" s="445">
        <v>-15.9</v>
      </c>
      <c r="O21" s="153"/>
      <c r="P21" s="143" t="s">
        <v>824</v>
      </c>
      <c r="Q21" s="146">
        <v>100</v>
      </c>
      <c r="R21" s="146">
        <v>118.27335206252758</v>
      </c>
      <c r="S21" s="146">
        <v>129.52427143290691</v>
      </c>
      <c r="T21" s="154">
        <v>139.14840269107708</v>
      </c>
      <c r="U21" s="458">
        <f t="shared" si="0"/>
        <v>100.89603120717547</v>
      </c>
    </row>
    <row r="22" spans="1:21" s="68" customFormat="1" ht="23.85" customHeight="1">
      <c r="A22" s="143" t="s">
        <v>615</v>
      </c>
      <c r="B22" s="162"/>
      <c r="C22" s="170"/>
      <c r="D22" s="166" t="s">
        <v>620</v>
      </c>
      <c r="E22" s="166" t="s">
        <v>620</v>
      </c>
      <c r="F22" s="166" t="s">
        <v>620</v>
      </c>
      <c r="G22" s="166" t="s">
        <v>620</v>
      </c>
      <c r="H22" s="166"/>
      <c r="I22" s="168"/>
      <c r="J22" s="168"/>
      <c r="K22" s="168"/>
      <c r="L22" s="168"/>
      <c r="M22" s="445"/>
      <c r="N22" s="445"/>
      <c r="O22" s="153"/>
      <c r="P22" s="143" t="s">
        <v>615</v>
      </c>
      <c r="Q22" s="170"/>
      <c r="R22" s="170"/>
      <c r="S22" s="170"/>
      <c r="T22" s="171"/>
      <c r="U22" s="458"/>
    </row>
    <row r="23" spans="1:21" s="68" customFormat="1" ht="23.85" customHeight="1">
      <c r="A23" s="143" t="s">
        <v>825</v>
      </c>
      <c r="B23" s="144">
        <v>57138.477021942897</v>
      </c>
      <c r="C23" s="146">
        <v>25.497880021604036</v>
      </c>
      <c r="D23" s="149">
        <v>55205.407985421632</v>
      </c>
      <c r="E23" s="149">
        <v>65718.148415268093</v>
      </c>
      <c r="F23" s="149">
        <v>71853.22364725302</v>
      </c>
      <c r="G23" s="149">
        <v>72723.013270618452</v>
      </c>
      <c r="H23" s="149">
        <v>67699</v>
      </c>
      <c r="I23" s="151">
        <v>19.04295396679726</v>
      </c>
      <c r="J23" s="151">
        <v>9.3354353096162157</v>
      </c>
      <c r="K23" s="151">
        <v>1.2105088390125198</v>
      </c>
      <c r="L23" s="151">
        <v>-6.9</v>
      </c>
      <c r="M23" s="445">
        <v>-2.8</v>
      </c>
      <c r="N23" s="445">
        <v>146.5</v>
      </c>
      <c r="O23" s="153"/>
      <c r="P23" s="143" t="s">
        <v>825</v>
      </c>
      <c r="Q23" s="146">
        <v>100</v>
      </c>
      <c r="R23" s="146">
        <v>119.04295396679727</v>
      </c>
      <c r="S23" s="146">
        <v>130.15613192502383</v>
      </c>
      <c r="T23" s="154">
        <v>131.73168340649303</v>
      </c>
      <c r="U23" s="458">
        <f t="shared" si="0"/>
        <v>93.091577143643661</v>
      </c>
    </row>
    <row r="24" spans="1:21" s="68" customFormat="1" ht="23.85" customHeight="1">
      <c r="A24" s="143" t="s">
        <v>616</v>
      </c>
      <c r="B24" s="162"/>
      <c r="C24" s="170"/>
      <c r="D24" s="166" t="s">
        <v>620</v>
      </c>
      <c r="E24" s="166" t="s">
        <v>620</v>
      </c>
      <c r="F24" s="166" t="s">
        <v>620</v>
      </c>
      <c r="G24" s="166" t="s">
        <v>620</v>
      </c>
      <c r="H24" s="166"/>
      <c r="I24" s="168"/>
      <c r="J24" s="168"/>
      <c r="K24" s="168"/>
      <c r="L24" s="168"/>
      <c r="M24" s="445"/>
      <c r="N24" s="445"/>
      <c r="O24" s="153"/>
      <c r="P24" s="143" t="s">
        <v>616</v>
      </c>
      <c r="Q24" s="170"/>
      <c r="R24" s="170"/>
      <c r="S24" s="170"/>
      <c r="T24" s="171"/>
      <c r="U24" s="458"/>
    </row>
    <row r="25" spans="1:21" s="68" customFormat="1" ht="23.85" customHeight="1">
      <c r="A25" s="143" t="s">
        <v>391</v>
      </c>
      <c r="B25" s="145">
        <v>224091.08903771677</v>
      </c>
      <c r="C25" s="147">
        <v>100</v>
      </c>
      <c r="D25" s="150">
        <v>36230.235042933491</v>
      </c>
      <c r="E25" s="150">
        <v>40202.663464230813</v>
      </c>
      <c r="F25" s="150">
        <v>43186.042315903971</v>
      </c>
      <c r="G25" s="150">
        <v>45009.201112256087</v>
      </c>
      <c r="H25" s="150">
        <v>44135</v>
      </c>
      <c r="I25" s="151">
        <v>10.964401463556396</v>
      </c>
      <c r="J25" s="151">
        <v>7.4208487562709262</v>
      </c>
      <c r="K25" s="151">
        <v>4.2216389800570076</v>
      </c>
      <c r="L25" s="151">
        <v>-1.9</v>
      </c>
      <c r="M25" s="450">
        <v>-1.9</v>
      </c>
      <c r="N25" s="451">
        <v>100</v>
      </c>
      <c r="O25" s="173"/>
      <c r="P25" s="143" t="s">
        <v>391</v>
      </c>
      <c r="Q25" s="147">
        <v>100</v>
      </c>
      <c r="R25" s="147">
        <v>110.9644014635564</v>
      </c>
      <c r="S25" s="147">
        <v>119.1989018694682</v>
      </c>
      <c r="T25" s="155">
        <v>124.23104917458956</v>
      </c>
      <c r="U25" s="459">
        <f t="shared" si="0"/>
        <v>98.057727996380635</v>
      </c>
    </row>
    <row r="26" spans="1:21" ht="20.25" customHeight="1">
      <c r="M26" s="142"/>
      <c r="N26" s="142"/>
      <c r="U26" s="457"/>
    </row>
    <row r="27" spans="1:21" ht="18.75" customHeight="1">
      <c r="M27" s="142"/>
      <c r="N27" s="142"/>
    </row>
    <row r="28" spans="1:21" ht="19.5" customHeight="1">
      <c r="M28" s="142"/>
      <c r="N28" s="142"/>
    </row>
    <row r="29" spans="1:21" ht="16.5" customHeight="1">
      <c r="D29" s="57"/>
      <c r="E29" s="57"/>
      <c r="F29" s="57"/>
      <c r="G29" s="57"/>
      <c r="H29" s="57"/>
      <c r="I29" s="57"/>
      <c r="J29" s="57"/>
      <c r="K29" s="57"/>
      <c r="L29" s="57"/>
      <c r="M29" s="142"/>
      <c r="N29" s="142"/>
    </row>
    <row r="30" spans="1:21" ht="83.25" customHeight="1">
      <c r="M30" s="142"/>
      <c r="N30" s="142"/>
    </row>
    <row r="31" spans="1:21" ht="15" customHeight="1">
      <c r="M31" s="142"/>
      <c r="N31" s="142"/>
    </row>
    <row r="32" spans="1:21" ht="15.75">
      <c r="M32" s="142"/>
      <c r="N32" s="142"/>
    </row>
    <row r="33" spans="13:14" ht="15.75">
      <c r="M33" s="142"/>
      <c r="N33" s="142"/>
    </row>
    <row r="34" spans="13:14" ht="15.75">
      <c r="M34" s="142"/>
      <c r="N34" s="142"/>
    </row>
    <row r="35" spans="13:14" ht="15.75" customHeight="1"/>
    <row r="36" spans="13:14" ht="18.75" customHeight="1"/>
    <row r="38" spans="13:14" ht="15.75" customHeight="1"/>
    <row r="39" spans="13:14" ht="15.75" customHeight="1"/>
  </sheetData>
  <mergeCells count="14">
    <mergeCell ref="U5:U6"/>
    <mergeCell ref="M5:N5"/>
    <mergeCell ref="A1:N1"/>
    <mergeCell ref="P7:T7"/>
    <mergeCell ref="A3:N3"/>
    <mergeCell ref="P3:T3"/>
    <mergeCell ref="A5:A6"/>
    <mergeCell ref="B5:C5"/>
    <mergeCell ref="I5:L5"/>
    <mergeCell ref="P5:P6"/>
    <mergeCell ref="Q5:Q6"/>
    <mergeCell ref="R5:R6"/>
    <mergeCell ref="S5:S6"/>
    <mergeCell ref="T5:T6"/>
  </mergeCells>
  <printOptions horizontalCentered="1" verticalCentered="1"/>
  <pageMargins left="0.39370078740157477" right="0.39370078740157477" top="0.39370078740157477" bottom="0.39370078740157477" header="0.3" footer="0.3"/>
  <pageSetup paperSize="9" scale="3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6BBF2-DFC1-414D-96E3-2E62D8DA85D4}">
  <sheetPr codeName="Hoja11">
    <pageSetUpPr fitToPage="1"/>
  </sheetPr>
  <dimension ref="A1:U34"/>
  <sheetViews>
    <sheetView showGridLines="0" zoomScaleNormal="100" workbookViewId="0">
      <selection activeCell="A3" sqref="A3:M3"/>
    </sheetView>
  </sheetViews>
  <sheetFormatPr baseColWidth="10" defaultColWidth="11.42578125" defaultRowHeight="15"/>
  <cols>
    <col min="1" max="1" width="22.7109375" style="55" customWidth="1"/>
    <col min="2" max="2" width="14.140625" style="55" customWidth="1"/>
    <col min="3" max="3" width="8.28515625" style="55" customWidth="1"/>
    <col min="4" max="8" width="15.28515625" style="55" customWidth="1"/>
    <col min="9" max="12" width="11.85546875" style="55" customWidth="1"/>
    <col min="13" max="14" width="15.42578125" style="55" customWidth="1"/>
    <col min="15" max="15" width="13.5703125" style="55" customWidth="1"/>
    <col min="16" max="16" width="22.7109375" style="55" customWidth="1"/>
    <col min="17" max="17" width="8.28515625" style="55" customWidth="1"/>
    <col min="18" max="18" width="8.140625" style="55" customWidth="1"/>
    <col min="19" max="20" width="8.28515625" style="55" customWidth="1"/>
    <col min="21" max="16384" width="11.42578125" style="55"/>
  </cols>
  <sheetData>
    <row r="1" spans="1:21" ht="18.75">
      <c r="A1" s="531" t="s">
        <v>443</v>
      </c>
      <c r="B1" s="531"/>
      <c r="C1" s="531"/>
      <c r="D1" s="531"/>
      <c r="E1" s="531"/>
      <c r="F1" s="531"/>
      <c r="G1" s="531"/>
      <c r="H1" s="531"/>
      <c r="I1" s="531"/>
      <c r="J1" s="531"/>
      <c r="K1" s="531"/>
      <c r="L1" s="531"/>
      <c r="M1" s="531"/>
      <c r="N1" s="402"/>
      <c r="O1" s="137"/>
      <c r="P1" s="137"/>
      <c r="Q1" s="137"/>
      <c r="R1" s="137"/>
      <c r="S1" s="137"/>
      <c r="T1" s="137"/>
    </row>
    <row r="2" spans="1:21" ht="18">
      <c r="A2" s="92"/>
      <c r="B2" s="92"/>
      <c r="C2" s="92"/>
      <c r="D2" s="92"/>
      <c r="E2" s="92"/>
      <c r="F2" s="92"/>
      <c r="G2" s="92"/>
      <c r="H2" s="396"/>
      <c r="I2" s="92"/>
      <c r="J2" s="92"/>
      <c r="K2" s="396"/>
      <c r="L2" s="92"/>
      <c r="M2" s="396"/>
      <c r="N2" s="396"/>
      <c r="O2" s="137"/>
      <c r="P2" s="137"/>
      <c r="Q2" s="137"/>
      <c r="R2" s="137"/>
      <c r="S2" s="137"/>
      <c r="T2" s="137"/>
    </row>
    <row r="3" spans="1:21" s="88" customFormat="1" ht="33" customHeight="1">
      <c r="A3" s="547" t="s">
        <v>803</v>
      </c>
      <c r="B3" s="547"/>
      <c r="C3" s="547"/>
      <c r="D3" s="547"/>
      <c r="E3" s="547"/>
      <c r="F3" s="547"/>
      <c r="G3" s="547"/>
      <c r="H3" s="547"/>
      <c r="I3" s="547"/>
      <c r="J3" s="547"/>
      <c r="K3" s="547"/>
      <c r="L3" s="547"/>
      <c r="M3" s="547"/>
      <c r="N3" s="404"/>
      <c r="O3" s="138"/>
      <c r="P3" s="550" t="s">
        <v>625</v>
      </c>
      <c r="Q3" s="550"/>
      <c r="R3" s="550"/>
      <c r="S3" s="550"/>
      <c r="T3" s="550"/>
    </row>
    <row r="4" spans="1:21" ht="23.85" customHeight="1">
      <c r="A4" s="142"/>
      <c r="B4" s="142"/>
      <c r="C4" s="142"/>
      <c r="D4" s="142"/>
      <c r="E4" s="142"/>
      <c r="F4" s="142"/>
      <c r="G4" s="142"/>
      <c r="H4" s="142"/>
      <c r="I4" s="142"/>
      <c r="J4" s="142"/>
      <c r="K4" s="142"/>
      <c r="L4" s="142"/>
      <c r="M4" s="142"/>
      <c r="N4" s="142"/>
      <c r="O4" s="142"/>
      <c r="P4" s="142"/>
      <c r="Q4" s="142"/>
      <c r="R4" s="142"/>
      <c r="S4" s="142"/>
      <c r="T4" s="142"/>
    </row>
    <row r="5" spans="1:21" s="67" customFormat="1" ht="23.85" customHeight="1">
      <c r="A5" s="548" t="s">
        <v>618</v>
      </c>
      <c r="B5" s="548" t="s">
        <v>602</v>
      </c>
      <c r="C5" s="549"/>
      <c r="D5" s="148" t="s">
        <v>603</v>
      </c>
      <c r="E5" s="148" t="s">
        <v>552</v>
      </c>
      <c r="F5" s="148" t="s">
        <v>569</v>
      </c>
      <c r="G5" s="148" t="s">
        <v>604</v>
      </c>
      <c r="H5" s="148" t="s">
        <v>760</v>
      </c>
      <c r="I5" s="545" t="s">
        <v>120</v>
      </c>
      <c r="J5" s="546"/>
      <c r="K5" s="546"/>
      <c r="L5" s="546"/>
      <c r="M5" s="545" t="s">
        <v>762</v>
      </c>
      <c r="N5" s="546"/>
      <c r="O5" s="172"/>
      <c r="P5" s="548" t="s">
        <v>618</v>
      </c>
      <c r="Q5" s="545">
        <v>2020</v>
      </c>
      <c r="R5" s="545">
        <v>2021</v>
      </c>
      <c r="S5" s="545">
        <v>2022</v>
      </c>
      <c r="T5" s="545">
        <v>2023</v>
      </c>
      <c r="U5" s="545">
        <v>2024</v>
      </c>
    </row>
    <row r="6" spans="1:21" s="67" customFormat="1" ht="23.85" customHeight="1">
      <c r="A6" s="548"/>
      <c r="B6" s="139" t="s">
        <v>606</v>
      </c>
      <c r="C6" s="139" t="s">
        <v>607</v>
      </c>
      <c r="D6" s="139" t="s">
        <v>608</v>
      </c>
      <c r="E6" s="139" t="s">
        <v>608</v>
      </c>
      <c r="F6" s="139" t="s">
        <v>608</v>
      </c>
      <c r="G6" s="139" t="s">
        <v>608</v>
      </c>
      <c r="H6" s="403" t="s">
        <v>608</v>
      </c>
      <c r="I6" s="139" t="s">
        <v>609</v>
      </c>
      <c r="J6" s="139" t="s">
        <v>610</v>
      </c>
      <c r="K6" s="139" t="s">
        <v>611</v>
      </c>
      <c r="L6" s="403" t="s">
        <v>761</v>
      </c>
      <c r="M6" s="403" t="s">
        <v>204</v>
      </c>
      <c r="N6" s="403" t="s">
        <v>763</v>
      </c>
      <c r="O6" s="172"/>
      <c r="P6" s="548"/>
      <c r="Q6" s="545"/>
      <c r="R6" s="545">
        <v>2021</v>
      </c>
      <c r="S6" s="546"/>
      <c r="T6" s="545">
        <v>2021</v>
      </c>
      <c r="U6" s="545">
        <v>2021</v>
      </c>
    </row>
    <row r="7" spans="1:21" s="68" customFormat="1" ht="36.6" customHeight="1">
      <c r="A7" s="160" t="s">
        <v>626</v>
      </c>
      <c r="B7" s="161"/>
      <c r="C7" s="163"/>
      <c r="D7" s="165"/>
      <c r="E7" s="165"/>
      <c r="F7" s="165"/>
      <c r="G7" s="165"/>
      <c r="H7" s="165"/>
      <c r="I7" s="165"/>
      <c r="J7" s="165"/>
      <c r="K7" s="165"/>
      <c r="M7" s="165"/>
      <c r="N7" s="165"/>
      <c r="O7" s="460"/>
      <c r="P7" s="543" t="s">
        <v>626</v>
      </c>
      <c r="Q7" s="544"/>
      <c r="R7" s="544"/>
      <c r="S7" s="544"/>
      <c r="T7" s="544"/>
      <c r="U7" s="465"/>
    </row>
    <row r="8" spans="1:21" s="68" customFormat="1" ht="23.85" customHeight="1">
      <c r="A8" s="143" t="s">
        <v>612</v>
      </c>
      <c r="B8" s="162"/>
      <c r="C8" s="170"/>
      <c r="D8" s="166" t="s">
        <v>620</v>
      </c>
      <c r="E8" s="166" t="s">
        <v>620</v>
      </c>
      <c r="F8" s="166" t="s">
        <v>620</v>
      </c>
      <c r="G8" s="166" t="s">
        <v>620</v>
      </c>
      <c r="H8" s="166"/>
      <c r="I8" s="168"/>
      <c r="J8" s="168"/>
      <c r="K8" s="168"/>
      <c r="L8" s="455"/>
      <c r="M8" s="461"/>
      <c r="N8" s="461"/>
      <c r="O8" s="173"/>
      <c r="P8" s="143" t="s">
        <v>612</v>
      </c>
      <c r="Q8" s="170"/>
      <c r="R8" s="170"/>
      <c r="S8" s="170"/>
      <c r="T8" s="171"/>
      <c r="U8" s="455"/>
    </row>
    <row r="9" spans="1:21" s="68" customFormat="1" ht="23.85" customHeight="1">
      <c r="A9" s="143" t="s">
        <v>817</v>
      </c>
      <c r="B9" s="162"/>
      <c r="C9" s="170"/>
      <c r="D9" s="166" t="s">
        <v>620</v>
      </c>
      <c r="E9" s="166" t="s">
        <v>620</v>
      </c>
      <c r="F9" s="166" t="s">
        <v>620</v>
      </c>
      <c r="G9" s="166" t="s">
        <v>620</v>
      </c>
      <c r="H9" s="166"/>
      <c r="I9" s="168"/>
      <c r="J9" s="168"/>
      <c r="K9" s="168"/>
      <c r="L9" s="455"/>
      <c r="M9" s="461"/>
      <c r="N9" s="461"/>
      <c r="O9" s="173"/>
      <c r="P9" s="143" t="s">
        <v>817</v>
      </c>
      <c r="Q9" s="170"/>
      <c r="R9" s="170"/>
      <c r="S9" s="170"/>
      <c r="T9" s="171"/>
      <c r="U9" s="455"/>
    </row>
    <row r="10" spans="1:21" s="68" customFormat="1" ht="23.85" customHeight="1">
      <c r="A10" s="143" t="s">
        <v>613</v>
      </c>
      <c r="B10" s="162"/>
      <c r="C10" s="170"/>
      <c r="D10" s="166" t="s">
        <v>620</v>
      </c>
      <c r="E10" s="166" t="s">
        <v>620</v>
      </c>
      <c r="F10" s="166" t="s">
        <v>620</v>
      </c>
      <c r="G10" s="166" t="s">
        <v>620</v>
      </c>
      <c r="H10" s="166"/>
      <c r="I10" s="168"/>
      <c r="J10" s="168"/>
      <c r="K10" s="168"/>
      <c r="L10" s="455"/>
      <c r="M10" s="461"/>
      <c r="N10" s="461"/>
      <c r="O10" s="173"/>
      <c r="P10" s="143" t="s">
        <v>613</v>
      </c>
      <c r="Q10" s="170"/>
      <c r="R10" s="170"/>
      <c r="S10" s="170"/>
      <c r="T10" s="171"/>
      <c r="U10" s="455"/>
    </row>
    <row r="11" spans="1:21" s="68" customFormat="1" ht="23.85" customHeight="1">
      <c r="A11" s="143" t="s">
        <v>827</v>
      </c>
      <c r="B11" s="162"/>
      <c r="C11" s="170"/>
      <c r="D11" s="166" t="s">
        <v>620</v>
      </c>
      <c r="E11" s="166" t="s">
        <v>620</v>
      </c>
      <c r="F11" s="166" t="s">
        <v>620</v>
      </c>
      <c r="G11" s="166" t="s">
        <v>620</v>
      </c>
      <c r="H11" s="166"/>
      <c r="I11" s="168"/>
      <c r="J11" s="168"/>
      <c r="K11" s="168"/>
      <c r="L11" s="455"/>
      <c r="M11" s="461"/>
      <c r="N11" s="461"/>
      <c r="O11" s="173"/>
      <c r="P11" s="143" t="s">
        <v>827</v>
      </c>
      <c r="Q11" s="170"/>
      <c r="R11" s="170"/>
      <c r="S11" s="170"/>
      <c r="T11" s="171"/>
      <c r="U11" s="455"/>
    </row>
    <row r="12" spans="1:21" s="68" customFormat="1" ht="23.85" customHeight="1">
      <c r="A12" s="143" t="s">
        <v>818</v>
      </c>
      <c r="B12" s="162"/>
      <c r="C12" s="170"/>
      <c r="D12" s="166" t="s">
        <v>620</v>
      </c>
      <c r="E12" s="166" t="s">
        <v>620</v>
      </c>
      <c r="F12" s="166" t="s">
        <v>620</v>
      </c>
      <c r="G12" s="166" t="s">
        <v>620</v>
      </c>
      <c r="H12" s="166"/>
      <c r="I12" s="168"/>
      <c r="J12" s="168"/>
      <c r="K12" s="168"/>
      <c r="L12" s="455"/>
      <c r="M12" s="461"/>
      <c r="N12" s="461"/>
      <c r="O12" s="173"/>
      <c r="P12" s="143" t="s">
        <v>818</v>
      </c>
      <c r="Q12" s="170"/>
      <c r="R12" s="170"/>
      <c r="S12" s="170"/>
      <c r="T12" s="171"/>
      <c r="U12" s="455"/>
    </row>
    <row r="13" spans="1:21" s="68" customFormat="1" ht="23.85" customHeight="1">
      <c r="A13" s="143" t="s">
        <v>819</v>
      </c>
      <c r="B13" s="162"/>
      <c r="C13" s="170"/>
      <c r="D13" s="166" t="s">
        <v>620</v>
      </c>
      <c r="E13" s="166" t="s">
        <v>620</v>
      </c>
      <c r="F13" s="166" t="s">
        <v>620</v>
      </c>
      <c r="G13" s="166" t="s">
        <v>620</v>
      </c>
      <c r="H13" s="166"/>
      <c r="I13" s="168"/>
      <c r="J13" s="168"/>
      <c r="K13" s="168"/>
      <c r="L13" s="455"/>
      <c r="M13" s="461"/>
      <c r="N13" s="461"/>
      <c r="O13" s="173"/>
      <c r="P13" s="143" t="s">
        <v>819</v>
      </c>
      <c r="Q13" s="170"/>
      <c r="R13" s="170"/>
      <c r="S13" s="170"/>
      <c r="T13" s="171"/>
      <c r="U13" s="455"/>
    </row>
    <row r="14" spans="1:21" s="68" customFormat="1" ht="23.85" customHeight="1">
      <c r="A14" s="143" t="s">
        <v>826</v>
      </c>
      <c r="B14" s="162"/>
      <c r="C14" s="170"/>
      <c r="D14" s="166" t="s">
        <v>620</v>
      </c>
      <c r="E14" s="166" t="s">
        <v>620</v>
      </c>
      <c r="F14" s="166" t="s">
        <v>620</v>
      </c>
      <c r="G14" s="166" t="s">
        <v>620</v>
      </c>
      <c r="H14" s="166"/>
      <c r="I14" s="168"/>
      <c r="J14" s="168"/>
      <c r="K14" s="168"/>
      <c r="L14" s="455"/>
      <c r="M14" s="461"/>
      <c r="N14" s="461"/>
      <c r="O14" s="173"/>
      <c r="P14" s="143" t="s">
        <v>826</v>
      </c>
      <c r="Q14" s="170"/>
      <c r="R14" s="170"/>
      <c r="S14" s="170"/>
      <c r="T14" s="171"/>
      <c r="U14" s="455"/>
    </row>
    <row r="15" spans="1:21" s="68" customFormat="1" ht="23.85" customHeight="1">
      <c r="A15" s="143" t="s">
        <v>614</v>
      </c>
      <c r="B15" s="162"/>
      <c r="C15" s="170"/>
      <c r="D15" s="166" t="s">
        <v>620</v>
      </c>
      <c r="E15" s="166" t="s">
        <v>620</v>
      </c>
      <c r="F15" s="166" t="s">
        <v>620</v>
      </c>
      <c r="G15" s="166" t="s">
        <v>620</v>
      </c>
      <c r="H15" s="166"/>
      <c r="I15" s="168"/>
      <c r="J15" s="168"/>
      <c r="K15" s="168"/>
      <c r="L15" s="455"/>
      <c r="M15" s="461"/>
      <c r="N15" s="461"/>
      <c r="O15" s="173"/>
      <c r="P15" s="143" t="s">
        <v>614</v>
      </c>
      <c r="Q15" s="170"/>
      <c r="R15" s="170"/>
      <c r="S15" s="170"/>
      <c r="T15" s="171"/>
      <c r="U15" s="455"/>
    </row>
    <row r="16" spans="1:21" s="68" customFormat="1" ht="23.85" customHeight="1">
      <c r="A16" s="143" t="s">
        <v>820</v>
      </c>
      <c r="B16" s="162"/>
      <c r="C16" s="170"/>
      <c r="D16" s="166" t="s">
        <v>620</v>
      </c>
      <c r="E16" s="166" t="s">
        <v>620</v>
      </c>
      <c r="F16" s="166" t="s">
        <v>620</v>
      </c>
      <c r="G16" s="166" t="s">
        <v>620</v>
      </c>
      <c r="H16" s="166"/>
      <c r="I16" s="168"/>
      <c r="J16" s="168"/>
      <c r="K16" s="168"/>
      <c r="L16" s="455"/>
      <c r="M16" s="461"/>
      <c r="N16" s="461"/>
      <c r="O16" s="173"/>
      <c r="P16" s="143" t="s">
        <v>820</v>
      </c>
      <c r="Q16" s="170"/>
      <c r="R16" s="170"/>
      <c r="S16" s="170"/>
      <c r="T16" s="171"/>
      <c r="U16" s="455"/>
    </row>
    <row r="17" spans="1:21" s="68" customFormat="1" ht="23.85" customHeight="1">
      <c r="A17" s="143" t="s">
        <v>821</v>
      </c>
      <c r="B17" s="162"/>
      <c r="C17" s="170"/>
      <c r="D17" s="166" t="s">
        <v>620</v>
      </c>
      <c r="E17" s="166" t="s">
        <v>620</v>
      </c>
      <c r="F17" s="166" t="s">
        <v>620</v>
      </c>
      <c r="G17" s="166" t="s">
        <v>620</v>
      </c>
      <c r="H17" s="166"/>
      <c r="I17" s="168"/>
      <c r="J17" s="168"/>
      <c r="K17" s="168"/>
      <c r="L17" s="455"/>
      <c r="M17" s="461"/>
      <c r="N17" s="461"/>
      <c r="O17" s="173"/>
      <c r="P17" s="143" t="s">
        <v>821</v>
      </c>
      <c r="Q17" s="170"/>
      <c r="R17" s="170"/>
      <c r="S17" s="170"/>
      <c r="T17" s="171"/>
      <c r="U17" s="455"/>
    </row>
    <row r="18" spans="1:21" s="68" customFormat="1" ht="23.85" customHeight="1">
      <c r="A18" s="143" t="s">
        <v>822</v>
      </c>
      <c r="B18" s="162"/>
      <c r="C18" s="170"/>
      <c r="D18" s="166" t="s">
        <v>620</v>
      </c>
      <c r="E18" s="166" t="s">
        <v>620</v>
      </c>
      <c r="F18" s="166" t="s">
        <v>620</v>
      </c>
      <c r="G18" s="166" t="s">
        <v>620</v>
      </c>
      <c r="H18" s="166"/>
      <c r="I18" s="168"/>
      <c r="J18" s="168"/>
      <c r="K18" s="168"/>
      <c r="L18" s="455"/>
      <c r="M18" s="461"/>
      <c r="N18" s="461"/>
      <c r="O18" s="173"/>
      <c r="P18" s="143" t="s">
        <v>822</v>
      </c>
      <c r="Q18" s="170"/>
      <c r="R18" s="170"/>
      <c r="S18" s="170"/>
      <c r="T18" s="171"/>
      <c r="U18" s="455"/>
    </row>
    <row r="19" spans="1:21" s="68" customFormat="1" ht="23.85" customHeight="1">
      <c r="A19" s="143" t="s">
        <v>835</v>
      </c>
      <c r="B19" s="162"/>
      <c r="C19" s="170"/>
      <c r="D19" s="166" t="s">
        <v>620</v>
      </c>
      <c r="E19" s="166" t="s">
        <v>620</v>
      </c>
      <c r="F19" s="166" t="s">
        <v>620</v>
      </c>
      <c r="G19" s="166" t="s">
        <v>620</v>
      </c>
      <c r="H19" s="166"/>
      <c r="I19" s="168"/>
      <c r="J19" s="168"/>
      <c r="K19" s="168"/>
      <c r="L19" s="455"/>
      <c r="M19" s="461"/>
      <c r="N19" s="461"/>
      <c r="O19" s="173"/>
      <c r="P19" s="143" t="s">
        <v>835</v>
      </c>
      <c r="Q19" s="170"/>
      <c r="R19" s="170"/>
      <c r="S19" s="170"/>
      <c r="T19" s="171"/>
      <c r="U19" s="455"/>
    </row>
    <row r="20" spans="1:21" s="68" customFormat="1" ht="23.85" customHeight="1">
      <c r="A20" s="143" t="s">
        <v>823</v>
      </c>
      <c r="B20" s="162"/>
      <c r="C20" s="170"/>
      <c r="D20" s="166" t="s">
        <v>620</v>
      </c>
      <c r="E20" s="166" t="s">
        <v>620</v>
      </c>
      <c r="F20" s="166" t="s">
        <v>620</v>
      </c>
      <c r="G20" s="166" t="s">
        <v>620</v>
      </c>
      <c r="H20" s="166"/>
      <c r="I20" s="168"/>
      <c r="J20" s="168"/>
      <c r="K20" s="168"/>
      <c r="L20" s="455"/>
      <c r="M20" s="461"/>
      <c r="N20" s="461"/>
      <c r="O20" s="173"/>
      <c r="P20" s="143" t="s">
        <v>823</v>
      </c>
      <c r="Q20" s="170"/>
      <c r="R20" s="170"/>
      <c r="S20" s="170"/>
      <c r="T20" s="171"/>
      <c r="U20" s="455"/>
    </row>
    <row r="21" spans="1:21" s="68" customFormat="1" ht="23.85" customHeight="1">
      <c r="A21" s="143" t="s">
        <v>824</v>
      </c>
      <c r="B21" s="144">
        <v>3925.8263131122999</v>
      </c>
      <c r="C21" s="146">
        <v>7.7817698493730774</v>
      </c>
      <c r="D21" s="149">
        <v>79109.847929355543</v>
      </c>
      <c r="E21" s="149">
        <v>88357.633021120011</v>
      </c>
      <c r="F21" s="149">
        <v>103483.1243443</v>
      </c>
      <c r="G21" s="149">
        <v>108651.17785786181</v>
      </c>
      <c r="H21" s="149">
        <v>103620</v>
      </c>
      <c r="I21" s="151">
        <v>11.689802640023611</v>
      </c>
      <c r="J21" s="151">
        <v>17.118488585547059</v>
      </c>
      <c r="K21" s="151">
        <v>4.9941027064153154</v>
      </c>
      <c r="L21" s="456">
        <v>-4.5999999999999996</v>
      </c>
      <c r="M21" s="461">
        <v>-0.2</v>
      </c>
      <c r="N21" s="461">
        <v>-3.6</v>
      </c>
      <c r="O21" s="173"/>
      <c r="P21" s="143" t="s">
        <v>824</v>
      </c>
      <c r="Q21" s="146">
        <v>100</v>
      </c>
      <c r="R21" s="146">
        <v>111.68980264002361</v>
      </c>
      <c r="S21" s="146">
        <v>130.80940875617608</v>
      </c>
      <c r="T21" s="154">
        <v>137.34216497911416</v>
      </c>
      <c r="U21" s="464">
        <f>H21/G21*100</f>
        <v>95.369421706183772</v>
      </c>
    </row>
    <row r="22" spans="1:21" s="68" customFormat="1" ht="23.85" customHeight="1">
      <c r="A22" s="143" t="s">
        <v>615</v>
      </c>
      <c r="B22" s="162"/>
      <c r="C22" s="170"/>
      <c r="D22" s="166" t="s">
        <v>620</v>
      </c>
      <c r="E22" s="166" t="s">
        <v>620</v>
      </c>
      <c r="F22" s="166" t="s">
        <v>620</v>
      </c>
      <c r="G22" s="166" t="s">
        <v>620</v>
      </c>
      <c r="H22" s="166"/>
      <c r="I22" s="168"/>
      <c r="J22" s="168"/>
      <c r="K22" s="168"/>
      <c r="L22" s="456"/>
      <c r="M22" s="461"/>
      <c r="N22" s="461"/>
      <c r="O22" s="173"/>
      <c r="P22" s="143" t="s">
        <v>615</v>
      </c>
      <c r="Q22" s="170"/>
      <c r="R22" s="170"/>
      <c r="S22" s="170"/>
      <c r="T22" s="171"/>
      <c r="U22" s="464"/>
    </row>
    <row r="23" spans="1:21" s="68" customFormat="1" ht="23.85" customHeight="1">
      <c r="A23" s="143" t="s">
        <v>825</v>
      </c>
      <c r="B23" s="144">
        <v>46523.189644723774</v>
      </c>
      <c r="C23" s="146">
        <v>92.218230150626923</v>
      </c>
      <c r="D23" s="149">
        <v>215520.07275607865</v>
      </c>
      <c r="E23" s="149">
        <v>212415.68626153213</v>
      </c>
      <c r="F23" s="149">
        <v>224349.4213445374</v>
      </c>
      <c r="G23" s="149">
        <v>241366.00153360097</v>
      </c>
      <c r="H23" s="149">
        <v>253457</v>
      </c>
      <c r="I23" s="151">
        <v>-1.4404164098719476</v>
      </c>
      <c r="J23" s="151">
        <v>5.6181044314741078</v>
      </c>
      <c r="K23" s="151">
        <v>7.5848558409833817</v>
      </c>
      <c r="L23" s="456">
        <v>5</v>
      </c>
      <c r="M23" s="461">
        <v>4.8</v>
      </c>
      <c r="N23" s="461">
        <v>103.6</v>
      </c>
      <c r="O23" s="173"/>
      <c r="P23" s="143" t="s">
        <v>825</v>
      </c>
      <c r="Q23" s="146">
        <v>100</v>
      </c>
      <c r="R23" s="146">
        <v>98.559583590128057</v>
      </c>
      <c r="S23" s="146">
        <v>104.09676392344747</v>
      </c>
      <c r="T23" s="154">
        <v>111.99235340216975</v>
      </c>
      <c r="U23" s="464">
        <f t="shared" ref="U23:U25" si="0">H23/G23*100</f>
        <v>105.0094041371091</v>
      </c>
    </row>
    <row r="24" spans="1:21" s="68" customFormat="1" ht="23.85" customHeight="1">
      <c r="A24" s="143" t="s">
        <v>616</v>
      </c>
      <c r="B24" s="162"/>
      <c r="C24" s="170"/>
      <c r="D24" s="166" t="s">
        <v>620</v>
      </c>
      <c r="E24" s="166" t="s">
        <v>620</v>
      </c>
      <c r="F24" s="166" t="s">
        <v>620</v>
      </c>
      <c r="G24" s="166" t="s">
        <v>620</v>
      </c>
      <c r="H24" s="166"/>
      <c r="I24" s="168"/>
      <c r="J24" s="168"/>
      <c r="K24" s="168"/>
      <c r="L24" s="456"/>
      <c r="M24" s="461"/>
      <c r="N24" s="461"/>
      <c r="O24" s="173"/>
      <c r="P24" s="143" t="s">
        <v>616</v>
      </c>
      <c r="Q24" s="170"/>
      <c r="R24" s="170"/>
      <c r="S24" s="170"/>
      <c r="T24" s="171"/>
      <c r="U24" s="464"/>
    </row>
    <row r="25" spans="1:21" s="68" customFormat="1" ht="23.85" customHeight="1">
      <c r="A25" s="143" t="s">
        <v>391</v>
      </c>
      <c r="B25" s="145">
        <v>50449.015957836076</v>
      </c>
      <c r="C25" s="147">
        <v>100</v>
      </c>
      <c r="D25" s="150">
        <v>204904.94300905068</v>
      </c>
      <c r="E25" s="150">
        <v>202761.77407875052</v>
      </c>
      <c r="F25" s="150">
        <v>214943.88428651923</v>
      </c>
      <c r="G25" s="150">
        <v>231038.43939915366</v>
      </c>
      <c r="H25" s="150">
        <v>241797</v>
      </c>
      <c r="I25" s="151">
        <v>-1.0459332502317908</v>
      </c>
      <c r="J25" s="151">
        <v>6.008090165475326</v>
      </c>
      <c r="K25" s="151">
        <v>7.4877939263349624</v>
      </c>
      <c r="L25" s="456">
        <v>4.7</v>
      </c>
      <c r="M25" s="462">
        <v>4.7</v>
      </c>
      <c r="N25" s="462">
        <v>100</v>
      </c>
      <c r="O25" s="173"/>
      <c r="P25" s="143" t="s">
        <v>391</v>
      </c>
      <c r="Q25" s="147">
        <v>100</v>
      </c>
      <c r="R25" s="147">
        <v>98.954066749768216</v>
      </c>
      <c r="S25" s="147">
        <v>104.89931630249892</v>
      </c>
      <c r="T25" s="155">
        <v>112.75396093736434</v>
      </c>
      <c r="U25" s="463">
        <f t="shared" si="0"/>
        <v>104.65661066133644</v>
      </c>
    </row>
    <row r="26" spans="1:21" ht="15.75">
      <c r="L26" s="88"/>
      <c r="M26" s="142"/>
      <c r="N26" s="142"/>
      <c r="O26" s="88"/>
    </row>
    <row r="27" spans="1:21" ht="15.75">
      <c r="M27" s="142"/>
      <c r="N27" s="142"/>
    </row>
    <row r="28" spans="1:21" ht="15.75">
      <c r="M28" s="142"/>
      <c r="N28" s="142"/>
    </row>
    <row r="29" spans="1:21" ht="15.75">
      <c r="M29" s="142"/>
      <c r="N29" s="142"/>
    </row>
    <row r="30" spans="1:21" ht="15.75">
      <c r="D30" s="57"/>
      <c r="E30" s="57"/>
      <c r="F30" s="57"/>
      <c r="G30" s="57"/>
      <c r="H30" s="57"/>
      <c r="M30" s="142"/>
      <c r="N30" s="142"/>
    </row>
    <row r="31" spans="1:21" ht="15.75">
      <c r="M31" s="142"/>
      <c r="N31" s="142"/>
    </row>
    <row r="32" spans="1:21" ht="15.75">
      <c r="M32" s="142"/>
      <c r="N32" s="142"/>
    </row>
    <row r="33" spans="13:14" ht="15.75">
      <c r="M33" s="142"/>
      <c r="N33" s="142"/>
    </row>
    <row r="34" spans="13:14" ht="15.75">
      <c r="M34" s="142"/>
      <c r="N34" s="142"/>
    </row>
  </sheetData>
  <mergeCells count="14">
    <mergeCell ref="U5:U6"/>
    <mergeCell ref="A1:M1"/>
    <mergeCell ref="P7:T7"/>
    <mergeCell ref="A3:M3"/>
    <mergeCell ref="P3:T3"/>
    <mergeCell ref="A5:A6"/>
    <mergeCell ref="B5:C5"/>
    <mergeCell ref="I5:L5"/>
    <mergeCell ref="P5:P6"/>
    <mergeCell ref="Q5:Q6"/>
    <mergeCell ref="R5:R6"/>
    <mergeCell ref="S5:S6"/>
    <mergeCell ref="T5:T6"/>
    <mergeCell ref="M5:N5"/>
  </mergeCells>
  <printOptions horizontalCentered="1" verticalCentered="1"/>
  <pageMargins left="0.39370078740157477" right="0.39370078740157477" top="0.39370078740157477" bottom="0.39370078740157477" header="0.3" footer="0.3"/>
  <pageSetup paperSize="9" scale="3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F227B-812E-4F4C-8806-209038B83708}">
  <sheetPr codeName="Hoja12">
    <pageSetUpPr fitToPage="1"/>
  </sheetPr>
  <dimension ref="A1:U38"/>
  <sheetViews>
    <sheetView showGridLines="0" zoomScaleNormal="100" workbookViewId="0">
      <selection activeCell="A3" sqref="A3:M3"/>
    </sheetView>
  </sheetViews>
  <sheetFormatPr baseColWidth="10" defaultColWidth="11.42578125" defaultRowHeight="15"/>
  <cols>
    <col min="1" max="1" width="22.7109375" style="55" customWidth="1"/>
    <col min="2" max="2" width="14.140625" style="55" customWidth="1"/>
    <col min="3" max="3" width="8.28515625" style="55" customWidth="1"/>
    <col min="4" max="8" width="15.28515625" style="55" customWidth="1"/>
    <col min="9" max="12" width="11.85546875" style="55" customWidth="1"/>
    <col min="13" max="14" width="15.42578125" style="55" customWidth="1"/>
    <col min="15" max="15" width="13.5703125" style="55" customWidth="1"/>
    <col min="16" max="16" width="22.7109375" style="55" customWidth="1"/>
    <col min="17" max="17" width="8.28515625" style="55" customWidth="1"/>
    <col min="18" max="18" width="8.140625" style="55" customWidth="1"/>
    <col min="19" max="20" width="8.28515625" style="55" customWidth="1"/>
    <col min="21" max="16384" width="11.42578125" style="55"/>
  </cols>
  <sheetData>
    <row r="1" spans="1:21" ht="18.75">
      <c r="A1" s="531" t="s">
        <v>443</v>
      </c>
      <c r="B1" s="531"/>
      <c r="C1" s="531"/>
      <c r="D1" s="531"/>
      <c r="E1" s="531"/>
      <c r="F1" s="531"/>
      <c r="G1" s="531"/>
      <c r="H1" s="531"/>
      <c r="I1" s="531"/>
      <c r="J1" s="531"/>
      <c r="K1" s="531"/>
      <c r="L1" s="531"/>
      <c r="M1" s="531"/>
      <c r="N1" s="402"/>
      <c r="O1" s="137"/>
      <c r="P1" s="137"/>
      <c r="Q1" s="137"/>
      <c r="R1" s="137"/>
      <c r="S1" s="137"/>
      <c r="T1" s="137"/>
    </row>
    <row r="2" spans="1:21" ht="18">
      <c r="A2" s="92"/>
      <c r="B2" s="92"/>
      <c r="C2" s="92"/>
      <c r="D2" s="92"/>
      <c r="E2" s="92"/>
      <c r="F2" s="92"/>
      <c r="G2" s="92"/>
      <c r="H2" s="396"/>
      <c r="I2" s="92"/>
      <c r="J2" s="92"/>
      <c r="K2" s="396"/>
      <c r="L2" s="92"/>
      <c r="M2" s="92"/>
      <c r="N2" s="396"/>
      <c r="O2" s="137"/>
      <c r="P2" s="137"/>
      <c r="Q2" s="137"/>
      <c r="R2" s="137"/>
      <c r="S2" s="137"/>
      <c r="T2" s="137"/>
    </row>
    <row r="3" spans="1:21" ht="32.25" customHeight="1">
      <c r="A3" s="547" t="s">
        <v>804</v>
      </c>
      <c r="B3" s="547"/>
      <c r="C3" s="547"/>
      <c r="D3" s="547"/>
      <c r="E3" s="547"/>
      <c r="F3" s="547"/>
      <c r="G3" s="547"/>
      <c r="H3" s="547"/>
      <c r="I3" s="547"/>
      <c r="J3" s="547"/>
      <c r="K3" s="547"/>
      <c r="L3" s="547"/>
      <c r="M3" s="547"/>
      <c r="N3" s="404"/>
      <c r="O3" s="138"/>
      <c r="P3" s="550" t="s">
        <v>627</v>
      </c>
      <c r="Q3" s="550"/>
      <c r="R3" s="550"/>
      <c r="S3" s="550"/>
      <c r="T3" s="550"/>
    </row>
    <row r="4" spans="1:21" ht="23.85" customHeight="1">
      <c r="A4" s="142"/>
      <c r="B4" s="142"/>
      <c r="C4" s="142"/>
      <c r="D4" s="142"/>
      <c r="E4" s="142"/>
      <c r="F4" s="142"/>
      <c r="G4" s="142"/>
      <c r="H4" s="142"/>
      <c r="I4" s="142"/>
      <c r="J4" s="142"/>
      <c r="K4" s="142"/>
      <c r="L4" s="142"/>
      <c r="M4" s="142"/>
      <c r="N4" s="142"/>
      <c r="O4" s="142"/>
      <c r="P4" s="142"/>
      <c r="Q4" s="142"/>
      <c r="R4" s="142"/>
      <c r="S4" s="142"/>
      <c r="T4" s="142"/>
    </row>
    <row r="5" spans="1:21" s="67" customFormat="1" ht="23.85" customHeight="1">
      <c r="A5" s="548" t="s">
        <v>618</v>
      </c>
      <c r="B5" s="548" t="s">
        <v>602</v>
      </c>
      <c r="C5" s="549"/>
      <c r="D5" s="164" t="s">
        <v>603</v>
      </c>
      <c r="E5" s="164" t="s">
        <v>552</v>
      </c>
      <c r="F5" s="164" t="s">
        <v>569</v>
      </c>
      <c r="G5" s="164" t="s">
        <v>604</v>
      </c>
      <c r="H5" s="164" t="s">
        <v>760</v>
      </c>
      <c r="I5" s="545" t="s">
        <v>120</v>
      </c>
      <c r="J5" s="546"/>
      <c r="K5" s="546"/>
      <c r="L5" s="546"/>
      <c r="M5" s="545" t="s">
        <v>762</v>
      </c>
      <c r="N5" s="546"/>
      <c r="O5" s="172"/>
      <c r="P5" s="548" t="s">
        <v>618</v>
      </c>
      <c r="Q5" s="545">
        <v>2020</v>
      </c>
      <c r="R5" s="545">
        <v>2021</v>
      </c>
      <c r="S5" s="545">
        <v>2022</v>
      </c>
      <c r="T5" s="545">
        <v>2023</v>
      </c>
      <c r="U5" s="545">
        <v>2024</v>
      </c>
    </row>
    <row r="6" spans="1:21" s="67" customFormat="1" ht="23.85" customHeight="1">
      <c r="A6" s="548"/>
      <c r="B6" s="139" t="s">
        <v>606</v>
      </c>
      <c r="C6" s="139" t="s">
        <v>607</v>
      </c>
      <c r="D6" s="139" t="s">
        <v>608</v>
      </c>
      <c r="E6" s="139" t="s">
        <v>608</v>
      </c>
      <c r="F6" s="139" t="s">
        <v>608</v>
      </c>
      <c r="G6" s="139" t="s">
        <v>608</v>
      </c>
      <c r="H6" s="403" t="s">
        <v>608</v>
      </c>
      <c r="I6" s="139" t="s">
        <v>609</v>
      </c>
      <c r="J6" s="139" t="s">
        <v>610</v>
      </c>
      <c r="K6" s="403" t="s">
        <v>611</v>
      </c>
      <c r="L6" s="139" t="s">
        <v>761</v>
      </c>
      <c r="M6" s="403" t="s">
        <v>204</v>
      </c>
      <c r="N6" s="403" t="s">
        <v>763</v>
      </c>
      <c r="O6" s="172"/>
      <c r="P6" s="548"/>
      <c r="Q6" s="545"/>
      <c r="R6" s="545">
        <v>2021</v>
      </c>
      <c r="S6" s="546"/>
      <c r="T6" s="545">
        <v>2021</v>
      </c>
      <c r="U6" s="545">
        <v>2021</v>
      </c>
    </row>
    <row r="7" spans="1:21" s="68" customFormat="1" ht="23.85" customHeight="1">
      <c r="A7" s="160" t="s">
        <v>628</v>
      </c>
      <c r="B7" s="161"/>
      <c r="C7" s="163"/>
      <c r="D7" s="165"/>
      <c r="E7" s="165"/>
      <c r="F7" s="165"/>
      <c r="G7" s="165"/>
      <c r="H7" s="165"/>
      <c r="I7" s="165"/>
      <c r="J7" s="165"/>
      <c r="K7" s="165"/>
      <c r="L7" s="165"/>
      <c r="M7" s="165"/>
      <c r="N7" s="165"/>
      <c r="O7" s="172"/>
      <c r="P7" s="543" t="s">
        <v>628</v>
      </c>
      <c r="Q7" s="544"/>
      <c r="R7" s="544"/>
      <c r="S7" s="544"/>
      <c r="T7" s="544"/>
      <c r="U7" s="465"/>
    </row>
    <row r="8" spans="1:21" s="68" customFormat="1" ht="23.85" customHeight="1">
      <c r="A8" s="143" t="s">
        <v>612</v>
      </c>
      <c r="B8" s="162"/>
      <c r="C8" s="170"/>
      <c r="D8" s="166"/>
      <c r="E8" s="166"/>
      <c r="F8" s="166"/>
      <c r="G8" s="166"/>
      <c r="H8" s="166"/>
      <c r="I8" s="168"/>
      <c r="J8" s="168"/>
      <c r="K8" s="168"/>
      <c r="L8" s="168"/>
      <c r="M8" s="169"/>
      <c r="N8" s="169"/>
      <c r="O8" s="153"/>
      <c r="P8" s="143" t="s">
        <v>612</v>
      </c>
      <c r="Q8" s="170"/>
      <c r="R8" s="170"/>
      <c r="S8" s="170"/>
      <c r="T8" s="171"/>
      <c r="U8" s="465"/>
    </row>
    <row r="9" spans="1:21" s="68" customFormat="1" ht="23.85" customHeight="1">
      <c r="A9" s="143" t="s">
        <v>817</v>
      </c>
      <c r="B9" s="162"/>
      <c r="C9" s="170"/>
      <c r="D9" s="166"/>
      <c r="E9" s="166"/>
      <c r="F9" s="166"/>
      <c r="G9" s="166"/>
      <c r="H9" s="166"/>
      <c r="I9" s="168"/>
      <c r="J9" s="168"/>
      <c r="K9" s="168"/>
      <c r="L9" s="168"/>
      <c r="M9" s="169"/>
      <c r="N9" s="169"/>
      <c r="O9" s="153"/>
      <c r="P9" s="143" t="s">
        <v>817</v>
      </c>
      <c r="Q9" s="170"/>
      <c r="R9" s="170"/>
      <c r="S9" s="170"/>
      <c r="T9" s="171"/>
      <c r="U9" s="465"/>
    </row>
    <row r="10" spans="1:21" s="68" customFormat="1" ht="23.85" customHeight="1">
      <c r="A10" s="143" t="s">
        <v>613</v>
      </c>
      <c r="B10" s="162"/>
      <c r="C10" s="170"/>
      <c r="D10" s="166"/>
      <c r="E10" s="166"/>
      <c r="F10" s="166"/>
      <c r="G10" s="166"/>
      <c r="H10" s="166"/>
      <c r="I10" s="168"/>
      <c r="J10" s="168"/>
      <c r="K10" s="168"/>
      <c r="L10" s="168"/>
      <c r="M10" s="169"/>
      <c r="N10" s="169"/>
      <c r="O10" s="153"/>
      <c r="P10" s="143" t="s">
        <v>613</v>
      </c>
      <c r="Q10" s="170"/>
      <c r="R10" s="170"/>
      <c r="S10" s="170"/>
      <c r="T10" s="171"/>
      <c r="U10" s="465"/>
    </row>
    <row r="11" spans="1:21" s="68" customFormat="1" ht="23.85" customHeight="1">
      <c r="A11" s="143" t="s">
        <v>827</v>
      </c>
      <c r="B11" s="162"/>
      <c r="C11" s="170"/>
      <c r="D11" s="166"/>
      <c r="E11" s="166"/>
      <c r="F11" s="166"/>
      <c r="G11" s="166"/>
      <c r="H11" s="166"/>
      <c r="I11" s="168"/>
      <c r="J11" s="168"/>
      <c r="K11" s="168"/>
      <c r="L11" s="168"/>
      <c r="M11" s="169"/>
      <c r="N11" s="169"/>
      <c r="O11" s="153"/>
      <c r="P11" s="143" t="s">
        <v>827</v>
      </c>
      <c r="Q11" s="170"/>
      <c r="R11" s="170"/>
      <c r="S11" s="170"/>
      <c r="T11" s="171"/>
      <c r="U11" s="465"/>
    </row>
    <row r="12" spans="1:21" s="68" customFormat="1" ht="23.85" customHeight="1">
      <c r="A12" s="143" t="s">
        <v>818</v>
      </c>
      <c r="B12" s="162"/>
      <c r="C12" s="170"/>
      <c r="D12" s="166"/>
      <c r="E12" s="166"/>
      <c r="F12" s="166"/>
      <c r="G12" s="166"/>
      <c r="H12" s="166"/>
      <c r="I12" s="168"/>
      <c r="J12" s="168"/>
      <c r="K12" s="168"/>
      <c r="L12" s="168"/>
      <c r="M12" s="169"/>
      <c r="N12" s="169"/>
      <c r="O12" s="153"/>
      <c r="P12" s="143" t="s">
        <v>818</v>
      </c>
      <c r="Q12" s="170"/>
      <c r="R12" s="170"/>
      <c r="S12" s="170"/>
      <c r="T12" s="171"/>
      <c r="U12" s="465"/>
    </row>
    <row r="13" spans="1:21" s="68" customFormat="1" ht="23.85" customHeight="1">
      <c r="A13" s="143" t="s">
        <v>819</v>
      </c>
      <c r="B13" s="162"/>
      <c r="C13" s="170"/>
      <c r="D13" s="166"/>
      <c r="E13" s="166"/>
      <c r="F13" s="166"/>
      <c r="G13" s="166"/>
      <c r="H13" s="166"/>
      <c r="I13" s="168"/>
      <c r="J13" s="168"/>
      <c r="K13" s="168"/>
      <c r="L13" s="168"/>
      <c r="M13" s="169"/>
      <c r="N13" s="169"/>
      <c r="O13" s="153"/>
      <c r="P13" s="143" t="s">
        <v>819</v>
      </c>
      <c r="Q13" s="170"/>
      <c r="R13" s="170"/>
      <c r="S13" s="170"/>
      <c r="T13" s="171"/>
      <c r="U13" s="465"/>
    </row>
    <row r="14" spans="1:21" s="68" customFormat="1" ht="23.85" customHeight="1">
      <c r="A14" s="143" t="s">
        <v>826</v>
      </c>
      <c r="B14" s="162"/>
      <c r="C14" s="170"/>
      <c r="D14" s="166"/>
      <c r="E14" s="166"/>
      <c r="F14" s="166"/>
      <c r="G14" s="166"/>
      <c r="H14" s="166"/>
      <c r="I14" s="168"/>
      <c r="J14" s="168"/>
      <c r="K14" s="168"/>
      <c r="L14" s="168"/>
      <c r="M14" s="169"/>
      <c r="N14" s="169"/>
      <c r="O14" s="153"/>
      <c r="P14" s="143" t="s">
        <v>826</v>
      </c>
      <c r="Q14" s="170"/>
      <c r="R14" s="170"/>
      <c r="S14" s="170"/>
      <c r="T14" s="171"/>
      <c r="U14" s="465"/>
    </row>
    <row r="15" spans="1:21" s="68" customFormat="1" ht="23.85" customHeight="1">
      <c r="A15" s="143" t="s">
        <v>614</v>
      </c>
      <c r="B15" s="144">
        <v>20964.666666666668</v>
      </c>
      <c r="C15" s="146">
        <v>23.361476259281407</v>
      </c>
      <c r="D15" s="149">
        <v>21898.835185431293</v>
      </c>
      <c r="E15" s="149">
        <v>21795.671696417885</v>
      </c>
      <c r="F15" s="149">
        <v>22401.321376811022</v>
      </c>
      <c r="G15" s="149">
        <v>23265.61100795972</v>
      </c>
      <c r="H15" s="149">
        <v>25392</v>
      </c>
      <c r="I15" s="151">
        <v>-0.47109121622158312</v>
      </c>
      <c r="J15" s="151">
        <v>2.7787612551196355</v>
      </c>
      <c r="K15" s="151">
        <v>3.8582082574976022</v>
      </c>
      <c r="L15" s="151">
        <v>9.1</v>
      </c>
      <c r="M15" s="445">
        <v>2.2000000000000002</v>
      </c>
      <c r="N15" s="445">
        <v>42.2</v>
      </c>
      <c r="O15" s="153"/>
      <c r="P15" s="143" t="s">
        <v>614</v>
      </c>
      <c r="Q15" s="146">
        <v>100</v>
      </c>
      <c r="R15" s="146">
        <v>99.528908783778419</v>
      </c>
      <c r="S15" s="146">
        <v>102.29457953870542</v>
      </c>
      <c r="T15" s="154">
        <v>106.2413174534402</v>
      </c>
      <c r="U15" s="467">
        <f>H15/G15*100</f>
        <v>109.13962238650336</v>
      </c>
    </row>
    <row r="16" spans="1:21" s="68" customFormat="1" ht="23.85" customHeight="1">
      <c r="A16" s="143" t="s">
        <v>820</v>
      </c>
      <c r="B16" s="162"/>
      <c r="C16" s="170"/>
      <c r="D16" s="166"/>
      <c r="E16" s="166"/>
      <c r="F16" s="166"/>
      <c r="G16" s="166"/>
      <c r="H16" s="166"/>
      <c r="I16" s="168"/>
      <c r="J16" s="168"/>
      <c r="K16" s="168"/>
      <c r="L16" s="168"/>
      <c r="M16" s="445"/>
      <c r="N16" s="445"/>
      <c r="O16" s="153"/>
      <c r="P16" s="143" t="s">
        <v>820</v>
      </c>
      <c r="Q16" s="170"/>
      <c r="R16" s="170"/>
      <c r="S16" s="170"/>
      <c r="T16" s="171"/>
      <c r="U16" s="467"/>
    </row>
    <row r="17" spans="1:21" s="68" customFormat="1" ht="23.85" customHeight="1">
      <c r="A17" s="143" t="s">
        <v>821</v>
      </c>
      <c r="B17" s="162"/>
      <c r="C17" s="170"/>
      <c r="D17" s="166"/>
      <c r="E17" s="166"/>
      <c r="F17" s="166"/>
      <c r="G17" s="166"/>
      <c r="H17" s="166"/>
      <c r="I17" s="168"/>
      <c r="J17" s="168"/>
      <c r="K17" s="168"/>
      <c r="L17" s="168"/>
      <c r="M17" s="445"/>
      <c r="N17" s="445"/>
      <c r="O17" s="153"/>
      <c r="P17" s="143" t="s">
        <v>821</v>
      </c>
      <c r="Q17" s="170"/>
      <c r="R17" s="170"/>
      <c r="S17" s="170"/>
      <c r="T17" s="171"/>
      <c r="U17" s="467"/>
    </row>
    <row r="18" spans="1:21" s="68" customFormat="1" ht="23.85" customHeight="1">
      <c r="A18" s="143" t="s">
        <v>822</v>
      </c>
      <c r="B18" s="162"/>
      <c r="C18" s="170"/>
      <c r="D18" s="166"/>
      <c r="E18" s="166"/>
      <c r="F18" s="166"/>
      <c r="G18" s="166"/>
      <c r="H18" s="166"/>
      <c r="I18" s="168"/>
      <c r="J18" s="168"/>
      <c r="K18" s="168"/>
      <c r="L18" s="168"/>
      <c r="M18" s="445"/>
      <c r="N18" s="445"/>
      <c r="O18" s="153"/>
      <c r="P18" s="143" t="s">
        <v>822</v>
      </c>
      <c r="Q18" s="170"/>
      <c r="R18" s="170"/>
      <c r="S18" s="170"/>
      <c r="T18" s="171"/>
      <c r="U18" s="467"/>
    </row>
    <row r="19" spans="1:21" s="68" customFormat="1" ht="23.85" customHeight="1">
      <c r="A19" s="143" t="s">
        <v>835</v>
      </c>
      <c r="B19" s="162"/>
      <c r="C19" s="170"/>
      <c r="D19" s="166"/>
      <c r="E19" s="166"/>
      <c r="F19" s="166"/>
      <c r="G19" s="166"/>
      <c r="H19" s="166"/>
      <c r="I19" s="168"/>
      <c r="J19" s="168"/>
      <c r="K19" s="168"/>
      <c r="L19" s="168"/>
      <c r="M19" s="445"/>
      <c r="N19" s="445"/>
      <c r="O19" s="153"/>
      <c r="P19" s="143" t="s">
        <v>835</v>
      </c>
      <c r="Q19" s="170"/>
      <c r="R19" s="170"/>
      <c r="S19" s="170"/>
      <c r="T19" s="171"/>
      <c r="U19" s="467"/>
    </row>
    <row r="20" spans="1:21" s="68" customFormat="1" ht="23.85" customHeight="1">
      <c r="A20" s="143" t="s">
        <v>823</v>
      </c>
      <c r="B20" s="144">
        <v>15379.666666666666</v>
      </c>
      <c r="C20" s="146">
        <v>17.137964720434141</v>
      </c>
      <c r="D20" s="149">
        <v>23820.182321930606</v>
      </c>
      <c r="E20" s="149">
        <v>24781.671491122506</v>
      </c>
      <c r="F20" s="149">
        <v>26225.631166888354</v>
      </c>
      <c r="G20" s="149">
        <v>26475.341961039954</v>
      </c>
      <c r="H20" s="149">
        <v>27317</v>
      </c>
      <c r="I20" s="151">
        <v>4.0364475644952673</v>
      </c>
      <c r="J20" s="151">
        <v>5.8267243042226369</v>
      </c>
      <c r="K20" s="151">
        <v>0.95216314361530974</v>
      </c>
      <c r="L20" s="151">
        <v>3.2</v>
      </c>
      <c r="M20" s="445">
        <v>0.6</v>
      </c>
      <c r="N20" s="445">
        <v>12.2</v>
      </c>
      <c r="O20" s="153"/>
      <c r="P20" s="143" t="s">
        <v>823</v>
      </c>
      <c r="Q20" s="146">
        <v>100</v>
      </c>
      <c r="R20" s="146">
        <v>104.03644756449526</v>
      </c>
      <c r="S20" s="146">
        <v>110.09836453998557</v>
      </c>
      <c r="T20" s="154">
        <v>111.14668058885853</v>
      </c>
      <c r="U20" s="467">
        <f t="shared" ref="U20:U25" si="0">H20/G20*100</f>
        <v>103.17902613004431</v>
      </c>
    </row>
    <row r="21" spans="1:21" s="68" customFormat="1" ht="23.85" customHeight="1">
      <c r="A21" s="143" t="s">
        <v>824</v>
      </c>
      <c r="B21" s="162"/>
      <c r="C21" s="170"/>
      <c r="D21" s="166"/>
      <c r="E21" s="166"/>
      <c r="F21" s="166"/>
      <c r="G21" s="166"/>
      <c r="H21" s="166"/>
      <c r="I21" s="168"/>
      <c r="J21" s="168"/>
      <c r="K21" s="168"/>
      <c r="L21" s="168"/>
      <c r="M21" s="445"/>
      <c r="N21" s="445"/>
      <c r="O21" s="153"/>
      <c r="P21" s="143" t="s">
        <v>824</v>
      </c>
      <c r="Q21" s="170"/>
      <c r="R21" s="170"/>
      <c r="S21" s="170"/>
      <c r="T21" s="171"/>
      <c r="U21" s="467"/>
    </row>
    <row r="22" spans="1:21" s="68" customFormat="1" ht="23.85" customHeight="1">
      <c r="A22" s="143" t="s">
        <v>615</v>
      </c>
      <c r="B22" s="144">
        <v>21077</v>
      </c>
      <c r="C22" s="146">
        <v>23.486652229952341</v>
      </c>
      <c r="D22" s="149">
        <v>23330.135772649999</v>
      </c>
      <c r="E22" s="149">
        <v>22357.701654803204</v>
      </c>
      <c r="F22" s="149">
        <v>22128.1698879859</v>
      </c>
      <c r="G22" s="149">
        <v>23382.805703484377</v>
      </c>
      <c r="H22" s="149">
        <v>24783</v>
      </c>
      <c r="I22" s="151">
        <v>-4.168145986474638</v>
      </c>
      <c r="J22" s="151">
        <v>-1.0266340000471088</v>
      </c>
      <c r="K22" s="151">
        <v>5.669858021921911</v>
      </c>
      <c r="L22" s="151">
        <v>6</v>
      </c>
      <c r="M22" s="445">
        <v>1.4</v>
      </c>
      <c r="N22" s="445">
        <v>27.9</v>
      </c>
      <c r="O22" s="153"/>
      <c r="P22" s="143" t="s">
        <v>615</v>
      </c>
      <c r="Q22" s="146">
        <v>100</v>
      </c>
      <c r="R22" s="146">
        <v>95.831854013525358</v>
      </c>
      <c r="S22" s="146">
        <v>94.848011617347012</v>
      </c>
      <c r="T22" s="154">
        <v>100.22575921266656</v>
      </c>
      <c r="U22" s="467">
        <f t="shared" si="0"/>
        <v>105.9881363865029</v>
      </c>
    </row>
    <row r="23" spans="1:21" s="68" customFormat="1" ht="23.85" customHeight="1">
      <c r="A23" s="143" t="s">
        <v>825</v>
      </c>
      <c r="B23" s="144">
        <v>32319</v>
      </c>
      <c r="C23" s="146">
        <v>36.013906790332101</v>
      </c>
      <c r="D23" s="149">
        <v>19344.981615329998</v>
      </c>
      <c r="E23" s="149">
        <v>18425.765298174545</v>
      </c>
      <c r="F23" s="149">
        <v>19718.624719895997</v>
      </c>
      <c r="G23" s="149">
        <v>20943.664787642309</v>
      </c>
      <c r="H23" s="149">
        <v>21523</v>
      </c>
      <c r="I23" s="151">
        <v>-4.7517042684962636</v>
      </c>
      <c r="J23" s="151">
        <v>7.0165846617482792</v>
      </c>
      <c r="K23" s="151">
        <v>6.2126039982405654</v>
      </c>
      <c r="L23" s="151">
        <v>2.8</v>
      </c>
      <c r="M23" s="445">
        <v>0.9</v>
      </c>
      <c r="N23" s="445">
        <v>17.7</v>
      </c>
      <c r="O23" s="153"/>
      <c r="P23" s="143" t="s">
        <v>825</v>
      </c>
      <c r="Q23" s="146">
        <v>100</v>
      </c>
      <c r="R23" s="146">
        <v>95.248295731503745</v>
      </c>
      <c r="S23" s="146">
        <v>101.93147304037706</v>
      </c>
      <c r="T23" s="154">
        <v>108.26407180994903</v>
      </c>
      <c r="U23" s="467">
        <f t="shared" si="0"/>
        <v>102.76615968710274</v>
      </c>
    </row>
    <row r="24" spans="1:21" s="68" customFormat="1" ht="23.85" customHeight="1">
      <c r="A24" s="143" t="s">
        <v>616</v>
      </c>
      <c r="B24" s="162"/>
      <c r="C24" s="170"/>
      <c r="D24" s="166"/>
      <c r="E24" s="166"/>
      <c r="F24" s="166"/>
      <c r="G24" s="166"/>
      <c r="H24" s="166"/>
      <c r="I24" s="168"/>
      <c r="J24" s="168"/>
      <c r="K24" s="168"/>
      <c r="L24" s="168"/>
      <c r="M24" s="445"/>
      <c r="N24" s="445"/>
      <c r="O24" s="153"/>
      <c r="P24" s="143" t="s">
        <v>616</v>
      </c>
      <c r="Q24" s="170"/>
      <c r="R24" s="170"/>
      <c r="S24" s="170"/>
      <c r="T24" s="171"/>
      <c r="U24" s="467"/>
    </row>
    <row r="25" spans="1:21" s="68" customFormat="1" ht="23.85" customHeight="1">
      <c r="A25" s="143" t="s">
        <v>391</v>
      </c>
      <c r="B25" s="145">
        <v>89740.333333333343</v>
      </c>
      <c r="C25" s="147">
        <v>100</v>
      </c>
      <c r="D25" s="150">
        <v>21644.537126829087</v>
      </c>
      <c r="E25" s="150">
        <v>21225.778360355907</v>
      </c>
      <c r="F25" s="150">
        <v>22026.432225704557</v>
      </c>
      <c r="G25" s="150">
        <v>23006.995129382536</v>
      </c>
      <c r="H25" s="150">
        <v>24185</v>
      </c>
      <c r="I25" s="151">
        <v>-1.9347088090607181</v>
      </c>
      <c r="J25" s="151">
        <v>3.7720824732819098</v>
      </c>
      <c r="K25" s="151">
        <v>4.4517554800984751</v>
      </c>
      <c r="L25" s="151">
        <v>5.0999999999999996</v>
      </c>
      <c r="M25" s="131">
        <v>5.0999999999999996</v>
      </c>
      <c r="N25" s="446">
        <v>100</v>
      </c>
      <c r="O25" s="173"/>
      <c r="P25" s="143" t="s">
        <v>391</v>
      </c>
      <c r="Q25" s="147">
        <v>100</v>
      </c>
      <c r="R25" s="147">
        <v>98.065291190939291</v>
      </c>
      <c r="S25" s="147">
        <v>101.76439485232558</v>
      </c>
      <c r="T25" s="155">
        <v>106.29469687695303</v>
      </c>
      <c r="U25" s="467">
        <f t="shared" si="0"/>
        <v>105.12020306864417</v>
      </c>
    </row>
    <row r="26" spans="1:21" ht="15" customHeight="1">
      <c r="U26" s="88"/>
    </row>
    <row r="27" spans="1:21">
      <c r="D27" s="56"/>
      <c r="E27" s="56"/>
      <c r="F27" s="56"/>
      <c r="G27" s="56"/>
      <c r="H27" s="56"/>
    </row>
    <row r="29" spans="1:21">
      <c r="D29" s="56"/>
      <c r="E29" s="56"/>
      <c r="F29" s="56"/>
      <c r="G29" s="56"/>
      <c r="H29" s="56"/>
    </row>
    <row r="30" spans="1:21">
      <c r="D30" s="56"/>
      <c r="E30" s="56"/>
      <c r="F30" s="56"/>
      <c r="G30" s="56"/>
      <c r="H30" s="56"/>
    </row>
    <row r="31" spans="1:21">
      <c r="D31" s="56"/>
      <c r="E31" s="56"/>
      <c r="F31" s="56"/>
      <c r="G31" s="56"/>
      <c r="H31" s="56"/>
    </row>
    <row r="32" spans="1:21">
      <c r="D32" s="56"/>
      <c r="E32" s="56"/>
      <c r="F32" s="56"/>
      <c r="G32" s="56"/>
      <c r="H32" s="56"/>
    </row>
    <row r="33" spans="4:8">
      <c r="D33" s="56"/>
      <c r="E33" s="56"/>
      <c r="F33" s="56"/>
      <c r="G33" s="56"/>
      <c r="H33" s="56"/>
    </row>
    <row r="34" spans="4:8">
      <c r="D34" s="56"/>
      <c r="E34" s="56"/>
      <c r="F34" s="56"/>
      <c r="G34" s="56"/>
      <c r="H34" s="56"/>
    </row>
    <row r="35" spans="4:8">
      <c r="D35" s="56"/>
      <c r="E35" s="56"/>
      <c r="F35" s="56"/>
      <c r="G35" s="56"/>
      <c r="H35" s="56"/>
    </row>
    <row r="36" spans="4:8">
      <c r="D36" s="56"/>
      <c r="E36" s="56"/>
      <c r="F36" s="56"/>
      <c r="G36" s="56"/>
      <c r="H36" s="56"/>
    </row>
    <row r="37" spans="4:8">
      <c r="D37" s="56"/>
      <c r="E37" s="56"/>
      <c r="F37" s="56"/>
      <c r="G37" s="56"/>
      <c r="H37" s="56"/>
    </row>
    <row r="38" spans="4:8">
      <c r="D38" s="56"/>
      <c r="E38" s="56"/>
      <c r="F38" s="56"/>
      <c r="G38" s="56"/>
      <c r="H38" s="56"/>
    </row>
  </sheetData>
  <mergeCells count="14">
    <mergeCell ref="U5:U6"/>
    <mergeCell ref="A1:M1"/>
    <mergeCell ref="P7:T7"/>
    <mergeCell ref="A3:M3"/>
    <mergeCell ref="P3:T3"/>
    <mergeCell ref="A5:A6"/>
    <mergeCell ref="B5:C5"/>
    <mergeCell ref="I5:L5"/>
    <mergeCell ref="P5:P6"/>
    <mergeCell ref="Q5:Q6"/>
    <mergeCell ref="R5:R6"/>
    <mergeCell ref="S5:S6"/>
    <mergeCell ref="T5:T6"/>
    <mergeCell ref="M5:N5"/>
  </mergeCells>
  <printOptions horizontalCentered="1" verticalCentered="1"/>
  <pageMargins left="0.39370078740157477" right="0.39370078740157477" top="0.39370078740157477" bottom="0.39370078740157477" header="0.3" footer="0.3"/>
  <pageSetup paperSize="9" scale="3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4CCCD-C567-48EA-A002-F348E124E2F9}">
  <sheetPr codeName="Hoja13">
    <pageSetUpPr fitToPage="1"/>
  </sheetPr>
  <dimension ref="A1:U27"/>
  <sheetViews>
    <sheetView showGridLines="0" zoomScaleNormal="100" workbookViewId="0">
      <selection activeCell="A3" sqref="A3:N3"/>
    </sheetView>
  </sheetViews>
  <sheetFormatPr baseColWidth="10" defaultColWidth="11.42578125" defaultRowHeight="15"/>
  <cols>
    <col min="1" max="1" width="22.7109375" style="55" customWidth="1"/>
    <col min="2" max="2" width="14.140625" style="55" customWidth="1"/>
    <col min="3" max="3" width="8.28515625" style="55" customWidth="1"/>
    <col min="4" max="8" width="15.28515625" style="55" customWidth="1"/>
    <col min="9" max="13" width="11.85546875" style="55" customWidth="1"/>
    <col min="14" max="14" width="15.42578125" style="55" customWidth="1"/>
    <col min="15" max="15" width="13.5703125" style="55" customWidth="1"/>
    <col min="16" max="16" width="22.7109375" style="55" customWidth="1"/>
    <col min="17" max="20" width="8.28515625" style="55" customWidth="1"/>
    <col min="21" max="16384" width="11.42578125" style="55"/>
  </cols>
  <sheetData>
    <row r="1" spans="1:21" ht="18.75">
      <c r="A1" s="531" t="s">
        <v>443</v>
      </c>
      <c r="B1" s="531"/>
      <c r="C1" s="531"/>
      <c r="D1" s="531"/>
      <c r="E1" s="531"/>
      <c r="F1" s="531"/>
      <c r="G1" s="531"/>
      <c r="H1" s="531"/>
      <c r="I1" s="531"/>
      <c r="J1" s="531"/>
      <c r="K1" s="531"/>
      <c r="L1" s="531"/>
      <c r="M1" s="531"/>
      <c r="N1" s="531"/>
      <c r="O1" s="137"/>
      <c r="P1" s="137"/>
      <c r="Q1" s="137"/>
      <c r="R1" s="137"/>
      <c r="S1" s="137"/>
      <c r="T1" s="137"/>
    </row>
    <row r="2" spans="1:21" ht="18">
      <c r="A2" s="92"/>
      <c r="B2" s="92"/>
      <c r="C2" s="92"/>
      <c r="D2" s="92"/>
      <c r="E2" s="92"/>
      <c r="F2" s="92"/>
      <c r="G2" s="92"/>
      <c r="H2" s="396"/>
      <c r="I2" s="92"/>
      <c r="J2" s="92"/>
      <c r="K2" s="396"/>
      <c r="L2" s="92"/>
      <c r="M2" s="396"/>
      <c r="N2" s="92"/>
      <c r="O2" s="137"/>
      <c r="P2" s="137"/>
      <c r="Q2" s="137"/>
      <c r="R2" s="137"/>
      <c r="S2" s="137"/>
      <c r="T2" s="137"/>
    </row>
    <row r="3" spans="1:21" s="88" customFormat="1" ht="35.25" customHeight="1">
      <c r="A3" s="547" t="s">
        <v>805</v>
      </c>
      <c r="B3" s="547"/>
      <c r="C3" s="547"/>
      <c r="D3" s="547"/>
      <c r="E3" s="547"/>
      <c r="F3" s="547"/>
      <c r="G3" s="547"/>
      <c r="H3" s="547"/>
      <c r="I3" s="547"/>
      <c r="J3" s="547"/>
      <c r="K3" s="547"/>
      <c r="L3" s="547"/>
      <c r="M3" s="547"/>
      <c r="N3" s="547"/>
      <c r="O3" s="138"/>
      <c r="P3" s="550" t="s">
        <v>629</v>
      </c>
      <c r="Q3" s="550"/>
      <c r="R3" s="550"/>
      <c r="S3" s="550"/>
      <c r="T3" s="550"/>
    </row>
    <row r="4" spans="1:21" ht="23.85" customHeight="1">
      <c r="A4" s="142"/>
      <c r="B4" s="142"/>
      <c r="C4" s="142"/>
      <c r="D4" s="142"/>
      <c r="E4" s="142"/>
      <c r="F4" s="142"/>
      <c r="G4" s="142"/>
      <c r="H4" s="142"/>
      <c r="I4" s="142"/>
      <c r="J4" s="142"/>
      <c r="K4" s="142"/>
      <c r="L4" s="142"/>
      <c r="M4" s="142"/>
      <c r="N4" s="142"/>
      <c r="O4" s="142"/>
      <c r="P4" s="142"/>
      <c r="Q4" s="142"/>
      <c r="R4" s="142"/>
      <c r="S4" s="142"/>
      <c r="T4" s="142"/>
    </row>
    <row r="5" spans="1:21" s="67" customFormat="1" ht="23.85" customHeight="1">
      <c r="A5" s="548" t="s">
        <v>618</v>
      </c>
      <c r="B5" s="548" t="s">
        <v>602</v>
      </c>
      <c r="C5" s="549"/>
      <c r="D5" s="148" t="s">
        <v>603</v>
      </c>
      <c r="E5" s="148" t="s">
        <v>552</v>
      </c>
      <c r="F5" s="148" t="s">
        <v>569</v>
      </c>
      <c r="G5" s="148" t="s">
        <v>604</v>
      </c>
      <c r="H5" s="148" t="s">
        <v>760</v>
      </c>
      <c r="I5" s="545" t="s">
        <v>120</v>
      </c>
      <c r="J5" s="546"/>
      <c r="K5" s="546"/>
      <c r="L5" s="546"/>
      <c r="M5" s="545" t="s">
        <v>762</v>
      </c>
      <c r="N5" s="546"/>
      <c r="O5" s="172"/>
      <c r="P5" s="548" t="s">
        <v>618</v>
      </c>
      <c r="Q5" s="545">
        <v>2020</v>
      </c>
      <c r="R5" s="545">
        <v>2021</v>
      </c>
      <c r="S5" s="545">
        <v>2022</v>
      </c>
      <c r="T5" s="545">
        <v>2023</v>
      </c>
      <c r="U5" s="545">
        <v>2024</v>
      </c>
    </row>
    <row r="6" spans="1:21" s="67" customFormat="1" ht="23.85" customHeight="1">
      <c r="A6" s="548"/>
      <c r="B6" s="139" t="s">
        <v>606</v>
      </c>
      <c r="C6" s="139" t="s">
        <v>607</v>
      </c>
      <c r="D6" s="139" t="s">
        <v>608</v>
      </c>
      <c r="E6" s="139" t="s">
        <v>608</v>
      </c>
      <c r="F6" s="139" t="s">
        <v>608</v>
      </c>
      <c r="G6" s="139" t="s">
        <v>608</v>
      </c>
      <c r="H6" s="403" t="s">
        <v>608</v>
      </c>
      <c r="I6" s="139" t="s">
        <v>609</v>
      </c>
      <c r="J6" s="139" t="s">
        <v>610</v>
      </c>
      <c r="K6" s="403" t="s">
        <v>611</v>
      </c>
      <c r="L6" s="139" t="s">
        <v>761</v>
      </c>
      <c r="M6" s="403" t="s">
        <v>204</v>
      </c>
      <c r="N6" s="403" t="s">
        <v>763</v>
      </c>
      <c r="O6" s="172"/>
      <c r="P6" s="548"/>
      <c r="Q6" s="545"/>
      <c r="R6" s="545">
        <v>2021</v>
      </c>
      <c r="S6" s="546"/>
      <c r="T6" s="545">
        <v>2021</v>
      </c>
      <c r="U6" s="545">
        <v>2021</v>
      </c>
    </row>
    <row r="7" spans="1:21" s="68" customFormat="1" ht="23.85" customHeight="1">
      <c r="A7" s="160" t="s">
        <v>630</v>
      </c>
      <c r="B7" s="161"/>
      <c r="C7" s="163"/>
      <c r="D7" s="165"/>
      <c r="E7" s="165"/>
      <c r="F7" s="165"/>
      <c r="G7" s="165"/>
      <c r="H7" s="165"/>
      <c r="I7" s="165"/>
      <c r="J7" s="165"/>
      <c r="K7" s="165"/>
      <c r="L7" s="165"/>
      <c r="M7" s="165"/>
      <c r="N7" s="165"/>
      <c r="O7" s="172"/>
      <c r="P7" s="543" t="s">
        <v>630</v>
      </c>
      <c r="Q7" s="544"/>
      <c r="R7" s="544"/>
      <c r="S7" s="544"/>
      <c r="T7" s="544"/>
      <c r="U7" s="465"/>
    </row>
    <row r="8" spans="1:21" s="68" customFormat="1" ht="23.85" customHeight="1">
      <c r="A8" s="143" t="s">
        <v>612</v>
      </c>
      <c r="B8" s="162"/>
      <c r="C8" s="170"/>
      <c r="D8" s="166"/>
      <c r="E8" s="166"/>
      <c r="F8" s="166"/>
      <c r="G8" s="166"/>
      <c r="H8" s="166"/>
      <c r="I8" s="168"/>
      <c r="J8" s="168"/>
      <c r="K8" s="168"/>
      <c r="L8" s="168"/>
      <c r="M8" s="169"/>
      <c r="N8" s="169"/>
      <c r="O8" s="153"/>
      <c r="P8" s="143" t="s">
        <v>612</v>
      </c>
      <c r="Q8" s="170"/>
      <c r="R8" s="170"/>
      <c r="S8" s="170"/>
      <c r="T8" s="171"/>
      <c r="U8" s="455"/>
    </row>
    <row r="9" spans="1:21" s="68" customFormat="1" ht="23.85" customHeight="1">
      <c r="A9" s="143" t="s">
        <v>817</v>
      </c>
      <c r="B9" s="162"/>
      <c r="C9" s="170"/>
      <c r="D9" s="166"/>
      <c r="E9" s="166"/>
      <c r="F9" s="166"/>
      <c r="G9" s="166"/>
      <c r="H9" s="166"/>
      <c r="I9" s="168"/>
      <c r="J9" s="168"/>
      <c r="K9" s="168"/>
      <c r="L9" s="168"/>
      <c r="M9" s="169"/>
      <c r="N9" s="169"/>
      <c r="O9" s="153"/>
      <c r="P9" s="143" t="s">
        <v>817</v>
      </c>
      <c r="Q9" s="170"/>
      <c r="R9" s="170"/>
      <c r="S9" s="170"/>
      <c r="T9" s="171"/>
      <c r="U9" s="455"/>
    </row>
    <row r="10" spans="1:21" s="68" customFormat="1" ht="23.85" customHeight="1">
      <c r="A10" s="143" t="s">
        <v>613</v>
      </c>
      <c r="B10" s="162"/>
      <c r="C10" s="170"/>
      <c r="D10" s="166"/>
      <c r="E10" s="166"/>
      <c r="F10" s="166"/>
      <c r="G10" s="166"/>
      <c r="H10" s="166"/>
      <c r="I10" s="168"/>
      <c r="J10" s="168"/>
      <c r="K10" s="168"/>
      <c r="L10" s="168"/>
      <c r="M10" s="169"/>
      <c r="N10" s="169"/>
      <c r="O10" s="153"/>
      <c r="P10" s="143" t="s">
        <v>613</v>
      </c>
      <c r="Q10" s="170"/>
      <c r="R10" s="170"/>
      <c r="S10" s="170"/>
      <c r="T10" s="171"/>
      <c r="U10" s="455"/>
    </row>
    <row r="11" spans="1:21" s="68" customFormat="1" ht="23.85" customHeight="1">
      <c r="A11" s="143" t="s">
        <v>827</v>
      </c>
      <c r="B11" s="162"/>
      <c r="C11" s="170"/>
      <c r="D11" s="166"/>
      <c r="E11" s="166"/>
      <c r="F11" s="166"/>
      <c r="G11" s="166"/>
      <c r="H11" s="166"/>
      <c r="I11" s="168"/>
      <c r="J11" s="168"/>
      <c r="K11" s="168"/>
      <c r="L11" s="168"/>
      <c r="M11" s="169"/>
      <c r="N11" s="169"/>
      <c r="O11" s="153"/>
      <c r="P11" s="143" t="s">
        <v>827</v>
      </c>
      <c r="Q11" s="170"/>
      <c r="R11" s="170"/>
      <c r="S11" s="170"/>
      <c r="T11" s="171"/>
      <c r="U11" s="455"/>
    </row>
    <row r="12" spans="1:21" s="68" customFormat="1" ht="23.85" customHeight="1">
      <c r="A12" s="143" t="s">
        <v>818</v>
      </c>
      <c r="B12" s="162"/>
      <c r="C12" s="170"/>
      <c r="D12" s="166"/>
      <c r="E12" s="166"/>
      <c r="F12" s="166"/>
      <c r="G12" s="166"/>
      <c r="H12" s="166"/>
      <c r="I12" s="168"/>
      <c r="J12" s="168"/>
      <c r="K12" s="168"/>
      <c r="L12" s="168"/>
      <c r="M12" s="169"/>
      <c r="N12" s="169"/>
      <c r="O12" s="153"/>
      <c r="P12" s="143" t="s">
        <v>818</v>
      </c>
      <c r="Q12" s="170"/>
      <c r="R12" s="170"/>
      <c r="S12" s="170"/>
      <c r="T12" s="171"/>
      <c r="U12" s="455"/>
    </row>
    <row r="13" spans="1:21" s="68" customFormat="1" ht="23.85" customHeight="1">
      <c r="A13" s="143" t="s">
        <v>819</v>
      </c>
      <c r="B13" s="162"/>
      <c r="C13" s="170"/>
      <c r="D13" s="166"/>
      <c r="E13" s="166"/>
      <c r="F13" s="166"/>
      <c r="G13" s="166"/>
      <c r="H13" s="166"/>
      <c r="I13" s="168"/>
      <c r="J13" s="168"/>
      <c r="K13" s="168"/>
      <c r="L13" s="168"/>
      <c r="M13" s="169"/>
      <c r="N13" s="169"/>
      <c r="O13" s="153"/>
      <c r="P13" s="143" t="s">
        <v>819</v>
      </c>
      <c r="Q13" s="170"/>
      <c r="R13" s="170"/>
      <c r="S13" s="170"/>
      <c r="T13" s="171"/>
      <c r="U13" s="455"/>
    </row>
    <row r="14" spans="1:21" s="68" customFormat="1" ht="23.85" customHeight="1">
      <c r="A14" s="143" t="s">
        <v>826</v>
      </c>
      <c r="B14" s="162"/>
      <c r="C14" s="170"/>
      <c r="D14" s="166"/>
      <c r="E14" s="166"/>
      <c r="F14" s="166"/>
      <c r="G14" s="166"/>
      <c r="H14" s="166"/>
      <c r="I14" s="168"/>
      <c r="J14" s="168"/>
      <c r="K14" s="168"/>
      <c r="L14" s="168"/>
      <c r="M14" s="169"/>
      <c r="N14" s="169"/>
      <c r="O14" s="153"/>
      <c r="P14" s="143" t="s">
        <v>826</v>
      </c>
      <c r="Q14" s="170"/>
      <c r="R14" s="170"/>
      <c r="S14" s="170"/>
      <c r="T14" s="171"/>
      <c r="U14" s="455"/>
    </row>
    <row r="15" spans="1:21" s="68" customFormat="1" ht="23.85" customHeight="1">
      <c r="A15" s="143" t="s">
        <v>614</v>
      </c>
      <c r="B15" s="144">
        <v>8890.3333333333339</v>
      </c>
      <c r="C15" s="146">
        <v>3.0186522398533171</v>
      </c>
      <c r="D15" s="149">
        <v>31243.910937800003</v>
      </c>
      <c r="E15" s="149">
        <v>28766.831113896213</v>
      </c>
      <c r="F15" s="149">
        <v>28517.520336716363</v>
      </c>
      <c r="G15" s="149">
        <v>29412.706743006314</v>
      </c>
      <c r="H15" s="149">
        <v>30307</v>
      </c>
      <c r="I15" s="151">
        <v>-7.9282002462339962</v>
      </c>
      <c r="J15" s="151">
        <v>-0.86666055149681243</v>
      </c>
      <c r="K15" s="151">
        <v>3.1390751920930411</v>
      </c>
      <c r="L15" s="151">
        <v>3</v>
      </c>
      <c r="M15" s="445">
        <v>0.1</v>
      </c>
      <c r="N15" s="445">
        <v>4.4000000000000004</v>
      </c>
      <c r="O15" s="153"/>
      <c r="P15" s="143" t="s">
        <v>614</v>
      </c>
      <c r="Q15" s="146">
        <v>100</v>
      </c>
      <c r="R15" s="146">
        <v>92.071799753766001</v>
      </c>
      <c r="S15" s="146">
        <v>91.27384978624697</v>
      </c>
      <c r="T15" s="154">
        <v>94.139004561755328</v>
      </c>
      <c r="U15" s="464">
        <f>H15/G15*100</f>
        <v>103.04049968881674</v>
      </c>
    </row>
    <row r="16" spans="1:21" s="68" customFormat="1" ht="23.85" customHeight="1">
      <c r="A16" s="143" t="s">
        <v>820</v>
      </c>
      <c r="B16" s="162"/>
      <c r="C16" s="170"/>
      <c r="D16" s="166"/>
      <c r="E16" s="166"/>
      <c r="F16" s="166"/>
      <c r="G16" s="166"/>
      <c r="H16" s="166"/>
      <c r="I16" s="168"/>
      <c r="J16" s="168"/>
      <c r="K16" s="168"/>
      <c r="L16" s="168"/>
      <c r="M16" s="445"/>
      <c r="N16" s="445"/>
      <c r="O16" s="153"/>
      <c r="P16" s="143" t="s">
        <v>820</v>
      </c>
      <c r="Q16" s="170"/>
      <c r="R16" s="170"/>
      <c r="S16" s="170"/>
      <c r="T16" s="171"/>
      <c r="U16" s="464"/>
    </row>
    <row r="17" spans="1:21" s="68" customFormat="1" ht="23.85" customHeight="1">
      <c r="A17" s="143" t="s">
        <v>821</v>
      </c>
      <c r="B17" s="162"/>
      <c r="C17" s="170"/>
      <c r="D17" s="166"/>
      <c r="E17" s="166"/>
      <c r="F17" s="166"/>
      <c r="G17" s="166"/>
      <c r="H17" s="166"/>
      <c r="I17" s="168"/>
      <c r="J17" s="168"/>
      <c r="K17" s="168"/>
      <c r="L17" s="168"/>
      <c r="M17" s="445"/>
      <c r="N17" s="445"/>
      <c r="O17" s="153"/>
      <c r="P17" s="143" t="s">
        <v>821</v>
      </c>
      <c r="Q17" s="170"/>
      <c r="R17" s="170"/>
      <c r="S17" s="170"/>
      <c r="T17" s="171"/>
      <c r="U17" s="464"/>
    </row>
    <row r="18" spans="1:21" s="68" customFormat="1" ht="23.85" customHeight="1">
      <c r="A18" s="143" t="s">
        <v>822</v>
      </c>
      <c r="B18" s="162"/>
      <c r="C18" s="170"/>
      <c r="D18" s="166"/>
      <c r="E18" s="166"/>
      <c r="F18" s="166"/>
      <c r="G18" s="166"/>
      <c r="H18" s="166"/>
      <c r="I18" s="168"/>
      <c r="J18" s="168"/>
      <c r="K18" s="168"/>
      <c r="L18" s="168"/>
      <c r="M18" s="445"/>
      <c r="N18" s="445"/>
      <c r="O18" s="153"/>
      <c r="P18" s="143" t="s">
        <v>822</v>
      </c>
      <c r="Q18" s="170"/>
      <c r="R18" s="170"/>
      <c r="S18" s="170"/>
      <c r="T18" s="171"/>
      <c r="U18" s="464"/>
    </row>
    <row r="19" spans="1:21" s="68" customFormat="1" ht="23.85" customHeight="1">
      <c r="A19" s="143" t="s">
        <v>835</v>
      </c>
      <c r="B19" s="162"/>
      <c r="C19" s="170"/>
      <c r="D19" s="166"/>
      <c r="E19" s="166"/>
      <c r="F19" s="166"/>
      <c r="G19" s="166"/>
      <c r="H19" s="166"/>
      <c r="I19" s="168"/>
      <c r="J19" s="168"/>
      <c r="K19" s="168"/>
      <c r="L19" s="168"/>
      <c r="M19" s="445"/>
      <c r="N19" s="445"/>
      <c r="O19" s="153"/>
      <c r="P19" s="143" t="s">
        <v>835</v>
      </c>
      <c r="Q19" s="170"/>
      <c r="R19" s="170"/>
      <c r="S19" s="170"/>
      <c r="T19" s="171"/>
      <c r="U19" s="464"/>
    </row>
    <row r="20" spans="1:21" s="68" customFormat="1" ht="23.85" customHeight="1">
      <c r="A20" s="143" t="s">
        <v>823</v>
      </c>
      <c r="B20" s="144">
        <v>159043.66666666669</v>
      </c>
      <c r="C20" s="146">
        <v>54.002195712701187</v>
      </c>
      <c r="D20" s="149">
        <v>30981.289354731693</v>
      </c>
      <c r="E20" s="149">
        <v>29905.334726725392</v>
      </c>
      <c r="F20" s="149">
        <v>30457.977075588795</v>
      </c>
      <c r="G20" s="149">
        <v>30870.598738640041</v>
      </c>
      <c r="H20" s="149">
        <v>31234</v>
      </c>
      <c r="I20" s="151">
        <v>-3.4729175267264099</v>
      </c>
      <c r="J20" s="151">
        <v>1.8479724567989031</v>
      </c>
      <c r="K20" s="151">
        <v>1.3547244520777804</v>
      </c>
      <c r="L20" s="151">
        <v>1.2</v>
      </c>
      <c r="M20" s="445">
        <v>0.5</v>
      </c>
      <c r="N20" s="445">
        <v>32.1</v>
      </c>
      <c r="O20" s="153"/>
      <c r="P20" s="143" t="s">
        <v>823</v>
      </c>
      <c r="Q20" s="146">
        <v>100</v>
      </c>
      <c r="R20" s="146">
        <v>96.52708247327358</v>
      </c>
      <c r="S20" s="146">
        <v>98.310876370731251</v>
      </c>
      <c r="T20" s="154">
        <v>99.642717851977508</v>
      </c>
      <c r="U20" s="464">
        <f t="shared" ref="U20:U25" si="0">H20/G20*100</f>
        <v>101.17717594153785</v>
      </c>
    </row>
    <row r="21" spans="1:21" s="68" customFormat="1" ht="23.85" customHeight="1">
      <c r="A21" s="143" t="s">
        <v>824</v>
      </c>
      <c r="B21" s="144">
        <v>39609.666666666664</v>
      </c>
      <c r="C21" s="146">
        <v>13.449193018991782</v>
      </c>
      <c r="D21" s="149">
        <v>62477.96579981102</v>
      </c>
      <c r="E21" s="149">
        <v>75229.884648878418</v>
      </c>
      <c r="F21" s="149">
        <v>83892.209611302809</v>
      </c>
      <c r="G21" s="149">
        <v>91988.278928937172</v>
      </c>
      <c r="H21" s="149">
        <v>92696</v>
      </c>
      <c r="I21" s="151">
        <v>20.41026574060766</v>
      </c>
      <c r="J21" s="151">
        <v>11.514473274622434</v>
      </c>
      <c r="K21" s="151">
        <v>9.6505615421811211</v>
      </c>
      <c r="L21" s="151">
        <v>0.8</v>
      </c>
      <c r="M21" s="445">
        <v>0.2</v>
      </c>
      <c r="N21" s="445">
        <v>15.6</v>
      </c>
      <c r="O21" s="153"/>
      <c r="P21" s="143" t="s">
        <v>824</v>
      </c>
      <c r="Q21" s="146">
        <v>100</v>
      </c>
      <c r="R21" s="146">
        <v>120.41026574060767</v>
      </c>
      <c r="S21" s="146">
        <v>134.27487360921177</v>
      </c>
      <c r="T21" s="154">
        <v>147.23315292255467</v>
      </c>
      <c r="U21" s="464">
        <f t="shared" si="0"/>
        <v>100.76936005250144</v>
      </c>
    </row>
    <row r="22" spans="1:21" s="68" customFormat="1" ht="23.85" customHeight="1">
      <c r="A22" s="143" t="s">
        <v>615</v>
      </c>
      <c r="B22" s="162"/>
      <c r="C22" s="170"/>
      <c r="D22" s="166"/>
      <c r="E22" s="166"/>
      <c r="F22" s="166"/>
      <c r="G22" s="166"/>
      <c r="H22" s="166"/>
      <c r="I22" s="168"/>
      <c r="J22" s="168"/>
      <c r="K22" s="168"/>
      <c r="L22" s="168"/>
      <c r="M22" s="445"/>
      <c r="N22" s="445"/>
      <c r="O22" s="153"/>
      <c r="P22" s="143" t="s">
        <v>615</v>
      </c>
      <c r="Q22" s="170"/>
      <c r="R22" s="170"/>
      <c r="S22" s="170"/>
      <c r="T22" s="171"/>
      <c r="U22" s="464"/>
    </row>
    <row r="23" spans="1:21" s="68" customFormat="1" ht="23.85" customHeight="1">
      <c r="A23" s="143" t="s">
        <v>825</v>
      </c>
      <c r="B23" s="144">
        <v>86969.666666666672</v>
      </c>
      <c r="C23" s="146">
        <v>29.529959028453717</v>
      </c>
      <c r="D23" s="149">
        <v>34052.938287545789</v>
      </c>
      <c r="E23" s="149">
        <v>37277.833935494025</v>
      </c>
      <c r="F23" s="149">
        <v>38493.868573790256</v>
      </c>
      <c r="G23" s="149">
        <v>42007.183259603058</v>
      </c>
      <c r="H23" s="149">
        <v>43001</v>
      </c>
      <c r="I23" s="151">
        <v>9.4702419530348756</v>
      </c>
      <c r="J23" s="151">
        <v>3.2620850245764563</v>
      </c>
      <c r="K23" s="151">
        <v>9.1269462280155214</v>
      </c>
      <c r="L23" s="151">
        <v>2.4</v>
      </c>
      <c r="M23" s="445">
        <v>0.7</v>
      </c>
      <c r="N23" s="445">
        <v>48</v>
      </c>
      <c r="O23" s="153"/>
      <c r="P23" s="143" t="s">
        <v>825</v>
      </c>
      <c r="Q23" s="146">
        <v>100</v>
      </c>
      <c r="R23" s="146">
        <v>109.47024195303487</v>
      </c>
      <c r="S23" s="146">
        <v>113.04125432215244</v>
      </c>
      <c r="T23" s="154">
        <v>123.35846881960957</v>
      </c>
      <c r="U23" s="464">
        <f t="shared" si="0"/>
        <v>102.36582570713011</v>
      </c>
    </row>
    <row r="24" spans="1:21" s="68" customFormat="1" ht="23.85" customHeight="1">
      <c r="A24" s="143" t="s">
        <v>616</v>
      </c>
      <c r="B24" s="162"/>
      <c r="C24" s="170"/>
      <c r="D24" s="166"/>
      <c r="E24" s="166"/>
      <c r="F24" s="166"/>
      <c r="G24" s="166"/>
      <c r="H24" s="166"/>
      <c r="I24" s="168"/>
      <c r="J24" s="168"/>
      <c r="K24" s="168"/>
      <c r="L24" s="168"/>
      <c r="M24" s="445"/>
      <c r="N24" s="445"/>
      <c r="O24" s="153"/>
      <c r="P24" s="143" t="s">
        <v>616</v>
      </c>
      <c r="Q24" s="170"/>
      <c r="R24" s="170"/>
      <c r="S24" s="170"/>
      <c r="T24" s="171"/>
      <c r="U24" s="464"/>
    </row>
    <row r="25" spans="1:21" s="68" customFormat="1" ht="23.85" customHeight="1">
      <c r="A25" s="143" t="s">
        <v>391</v>
      </c>
      <c r="B25" s="145">
        <v>294513.33333333337</v>
      </c>
      <c r="C25" s="147">
        <v>100</v>
      </c>
      <c r="D25" s="150">
        <v>36132.322468055296</v>
      </c>
      <c r="E25" s="150">
        <v>38143.849461658014</v>
      </c>
      <c r="F25" s="150">
        <v>39958.869973712404</v>
      </c>
      <c r="G25" s="150">
        <v>42335.05367299186</v>
      </c>
      <c r="H25" s="150">
        <v>42947</v>
      </c>
      <c r="I25" s="151">
        <v>5.5671123697656455</v>
      </c>
      <c r="J25" s="151">
        <v>4.7583569505192163</v>
      </c>
      <c r="K25" s="151">
        <v>5.9465738166336219</v>
      </c>
      <c r="L25" s="151">
        <v>1.4</v>
      </c>
      <c r="M25" s="131">
        <v>1.4</v>
      </c>
      <c r="N25" s="451">
        <v>100</v>
      </c>
      <c r="O25" s="173"/>
      <c r="P25" s="143" t="s">
        <v>391</v>
      </c>
      <c r="Q25" s="147">
        <v>100</v>
      </c>
      <c r="R25" s="147">
        <v>105.56711236976564</v>
      </c>
      <c r="S25" s="147">
        <v>110.59037239867482</v>
      </c>
      <c r="T25" s="155">
        <v>117.16671052745203</v>
      </c>
      <c r="U25" s="463">
        <f t="shared" si="0"/>
        <v>101.44548376325442</v>
      </c>
    </row>
    <row r="26" spans="1:21">
      <c r="U26" s="464"/>
    </row>
    <row r="27" spans="1:21">
      <c r="D27" s="54"/>
      <c r="E27" s="54"/>
      <c r="F27" s="54"/>
      <c r="G27" s="54"/>
      <c r="H27" s="54"/>
      <c r="I27" s="54"/>
      <c r="J27" s="54"/>
      <c r="K27" s="54"/>
      <c r="L27" s="54"/>
      <c r="O27" s="54"/>
    </row>
  </sheetData>
  <mergeCells count="14">
    <mergeCell ref="U5:U6"/>
    <mergeCell ref="A1:N1"/>
    <mergeCell ref="P7:T7"/>
    <mergeCell ref="A3:N3"/>
    <mergeCell ref="P3:T3"/>
    <mergeCell ref="A5:A6"/>
    <mergeCell ref="B5:C5"/>
    <mergeCell ref="I5:L5"/>
    <mergeCell ref="P5:P6"/>
    <mergeCell ref="Q5:Q6"/>
    <mergeCell ref="R5:R6"/>
    <mergeCell ref="S5:S6"/>
    <mergeCell ref="T5:T6"/>
    <mergeCell ref="M5:N5"/>
  </mergeCells>
  <printOptions horizontalCentered="1" verticalCentered="1"/>
  <pageMargins left="0.39370078740157477" right="0.39370078740157477" top="0.39370078740157477" bottom="0.39370078740157477" header="0.3" footer="0.3"/>
  <pageSetup paperSize="9" scale="3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BFC29-1822-424F-87EC-65B4C01FC645}">
  <sheetPr codeName="Hoja14">
    <pageSetUpPr fitToPage="1"/>
  </sheetPr>
  <dimension ref="A1:U27"/>
  <sheetViews>
    <sheetView showGridLines="0" zoomScaleNormal="100" workbookViewId="0">
      <selection activeCell="A3" sqref="A3:N3"/>
    </sheetView>
  </sheetViews>
  <sheetFormatPr baseColWidth="10" defaultColWidth="11.42578125" defaultRowHeight="15"/>
  <cols>
    <col min="1" max="1" width="22.7109375" style="55" customWidth="1"/>
    <col min="2" max="2" width="14.140625" style="55" customWidth="1"/>
    <col min="3" max="3" width="8.28515625" style="55" customWidth="1"/>
    <col min="4" max="8" width="15.28515625" style="55" customWidth="1"/>
    <col min="9" max="13" width="11.85546875" style="55" customWidth="1"/>
    <col min="14" max="14" width="15.42578125" style="55" customWidth="1"/>
    <col min="15" max="15" width="13.5703125" style="55" customWidth="1"/>
    <col min="16" max="16" width="22.7109375" style="55" customWidth="1"/>
    <col min="17" max="17" width="8.28515625" style="55" customWidth="1"/>
    <col min="18" max="19" width="8.140625" style="55" customWidth="1"/>
    <col min="20" max="20" width="8.28515625" style="55" customWidth="1"/>
    <col min="21" max="16384" width="11.42578125" style="55"/>
  </cols>
  <sheetData>
    <row r="1" spans="1:21" ht="18.75">
      <c r="A1" s="531" t="s">
        <v>443</v>
      </c>
      <c r="B1" s="531"/>
      <c r="C1" s="531"/>
      <c r="D1" s="531"/>
      <c r="E1" s="531"/>
      <c r="F1" s="531"/>
      <c r="G1" s="531"/>
      <c r="H1" s="531"/>
      <c r="I1" s="531"/>
      <c r="J1" s="531"/>
      <c r="K1" s="531"/>
      <c r="L1" s="531"/>
      <c r="M1" s="531"/>
      <c r="N1" s="531"/>
      <c r="O1" s="137"/>
      <c r="P1" s="137"/>
      <c r="Q1" s="137"/>
      <c r="R1" s="137"/>
      <c r="S1" s="137"/>
      <c r="T1" s="137"/>
    </row>
    <row r="2" spans="1:21" ht="18">
      <c r="A2" s="92"/>
      <c r="B2" s="92"/>
      <c r="C2" s="92"/>
      <c r="D2" s="92"/>
      <c r="E2" s="92"/>
      <c r="F2" s="92"/>
      <c r="G2" s="92"/>
      <c r="H2" s="396"/>
      <c r="I2" s="92"/>
      <c r="J2" s="92"/>
      <c r="K2" s="396"/>
      <c r="L2" s="92"/>
      <c r="M2" s="396"/>
      <c r="N2" s="92"/>
      <c r="O2" s="137"/>
      <c r="P2" s="137"/>
      <c r="Q2" s="137"/>
      <c r="R2" s="137"/>
      <c r="S2" s="137"/>
      <c r="T2" s="137"/>
    </row>
    <row r="3" spans="1:21" s="88" customFormat="1" ht="29.25" customHeight="1">
      <c r="A3" s="547" t="s">
        <v>806</v>
      </c>
      <c r="B3" s="547"/>
      <c r="C3" s="547"/>
      <c r="D3" s="547"/>
      <c r="E3" s="547"/>
      <c r="F3" s="547"/>
      <c r="G3" s="547"/>
      <c r="H3" s="547"/>
      <c r="I3" s="547"/>
      <c r="J3" s="547"/>
      <c r="K3" s="547"/>
      <c r="L3" s="547"/>
      <c r="M3" s="547"/>
      <c r="N3" s="547"/>
      <c r="O3" s="138"/>
      <c r="P3" s="550" t="s">
        <v>631</v>
      </c>
      <c r="Q3" s="550"/>
      <c r="R3" s="550"/>
      <c r="S3" s="550"/>
      <c r="T3" s="550"/>
    </row>
    <row r="4" spans="1:21" ht="23.85" customHeight="1">
      <c r="A4" s="142"/>
      <c r="B4" s="142"/>
      <c r="C4" s="142"/>
      <c r="D4" s="142"/>
      <c r="E4" s="142"/>
      <c r="F4" s="142"/>
      <c r="G4" s="142"/>
      <c r="H4" s="142"/>
      <c r="I4" s="142"/>
      <c r="J4" s="142"/>
      <c r="K4" s="142"/>
      <c r="L4" s="142"/>
      <c r="M4" s="142"/>
      <c r="N4" s="142"/>
      <c r="O4" s="142"/>
      <c r="P4" s="142"/>
      <c r="Q4" s="142"/>
      <c r="R4" s="142"/>
      <c r="S4" s="142"/>
      <c r="T4" s="142"/>
    </row>
    <row r="5" spans="1:21" s="67" customFormat="1" ht="23.85" customHeight="1">
      <c r="A5" s="548" t="s">
        <v>618</v>
      </c>
      <c r="B5" s="548" t="s">
        <v>602</v>
      </c>
      <c r="C5" s="549"/>
      <c r="D5" s="148" t="s">
        <v>603</v>
      </c>
      <c r="E5" s="148" t="s">
        <v>552</v>
      </c>
      <c r="F5" s="148" t="s">
        <v>569</v>
      </c>
      <c r="G5" s="148" t="s">
        <v>604</v>
      </c>
      <c r="H5" s="148" t="s">
        <v>760</v>
      </c>
      <c r="I5" s="545" t="s">
        <v>120</v>
      </c>
      <c r="J5" s="546"/>
      <c r="K5" s="546"/>
      <c r="L5" s="546"/>
      <c r="M5" s="545" t="s">
        <v>762</v>
      </c>
      <c r="N5" s="546"/>
      <c r="O5" s="172"/>
      <c r="P5" s="548" t="s">
        <v>618</v>
      </c>
      <c r="Q5" s="545">
        <v>2020</v>
      </c>
      <c r="R5" s="545">
        <v>2021</v>
      </c>
      <c r="S5" s="545">
        <v>2022</v>
      </c>
      <c r="T5" s="545">
        <v>2023</v>
      </c>
      <c r="U5" s="545">
        <v>2024</v>
      </c>
    </row>
    <row r="6" spans="1:21" s="67" customFormat="1" ht="23.85" customHeight="1">
      <c r="A6" s="548"/>
      <c r="B6" s="139" t="s">
        <v>606</v>
      </c>
      <c r="C6" s="139" t="s">
        <v>607</v>
      </c>
      <c r="D6" s="139" t="s">
        <v>608</v>
      </c>
      <c r="E6" s="139" t="s">
        <v>608</v>
      </c>
      <c r="F6" s="139" t="s">
        <v>608</v>
      </c>
      <c r="G6" s="139" t="s">
        <v>608</v>
      </c>
      <c r="H6" s="403" t="s">
        <v>608</v>
      </c>
      <c r="I6" s="139" t="s">
        <v>609</v>
      </c>
      <c r="J6" s="139" t="s">
        <v>610</v>
      </c>
      <c r="K6" s="403" t="s">
        <v>611</v>
      </c>
      <c r="L6" s="139" t="s">
        <v>761</v>
      </c>
      <c r="M6" s="403" t="s">
        <v>204</v>
      </c>
      <c r="N6" s="403" t="s">
        <v>763</v>
      </c>
      <c r="O6" s="172"/>
      <c r="P6" s="548"/>
      <c r="Q6" s="545"/>
      <c r="R6" s="545">
        <v>2021</v>
      </c>
      <c r="S6" s="546"/>
      <c r="T6" s="545">
        <v>2021</v>
      </c>
      <c r="U6" s="545">
        <v>2021</v>
      </c>
    </row>
    <row r="7" spans="1:21" s="68" customFormat="1" ht="36.6" customHeight="1">
      <c r="A7" s="160" t="s">
        <v>632</v>
      </c>
      <c r="B7" s="161"/>
      <c r="C7" s="163"/>
      <c r="D7" s="165"/>
      <c r="E7" s="165"/>
      <c r="F7" s="165"/>
      <c r="G7" s="165"/>
      <c r="H7" s="165"/>
      <c r="I7" s="165"/>
      <c r="J7" s="165"/>
      <c r="K7" s="165"/>
      <c r="L7" s="165"/>
      <c r="M7" s="165"/>
      <c r="N7" s="165"/>
      <c r="O7" s="172"/>
      <c r="P7" s="543" t="s">
        <v>632</v>
      </c>
      <c r="Q7" s="544"/>
      <c r="R7" s="544"/>
      <c r="S7" s="544"/>
      <c r="T7" s="544"/>
      <c r="U7" s="465"/>
    </row>
    <row r="8" spans="1:21" s="68" customFormat="1" ht="23.85" customHeight="1">
      <c r="A8" s="143" t="s">
        <v>612</v>
      </c>
      <c r="B8" s="144">
        <v>8393</v>
      </c>
      <c r="C8" s="146">
        <v>21.617328891788869</v>
      </c>
      <c r="D8" s="149">
        <v>18230.445646763834</v>
      </c>
      <c r="E8" s="149">
        <v>15290.239901173572</v>
      </c>
      <c r="F8" s="149">
        <v>14839.84029026385</v>
      </c>
      <c r="G8" s="149">
        <v>14645.747240948636</v>
      </c>
      <c r="H8" s="149">
        <v>15550</v>
      </c>
      <c r="I8" s="151">
        <v>-16.127997101991802</v>
      </c>
      <c r="J8" s="151">
        <v>-2.9456673918841059</v>
      </c>
      <c r="K8" s="151">
        <v>-1.3079187209484633</v>
      </c>
      <c r="L8" s="151">
        <v>6.2</v>
      </c>
      <c r="M8" s="471">
        <v>1.8</v>
      </c>
      <c r="N8" s="473">
        <v>41</v>
      </c>
      <c r="O8" s="153"/>
      <c r="P8" s="143" t="s">
        <v>612</v>
      </c>
      <c r="Q8" s="146">
        <v>100</v>
      </c>
      <c r="R8" s="146">
        <v>83.872002898008205</v>
      </c>
      <c r="S8" s="146">
        <v>81.40141265772148</v>
      </c>
      <c r="T8" s="154">
        <v>80.336748342454626</v>
      </c>
      <c r="U8" s="474">
        <f>H8/G8*100</f>
        <v>106.17416608504023</v>
      </c>
    </row>
    <row r="9" spans="1:21" s="68" customFormat="1" ht="23.85" customHeight="1">
      <c r="A9" s="143" t="s">
        <v>817</v>
      </c>
      <c r="B9" s="144">
        <v>4331.333333333333</v>
      </c>
      <c r="C9" s="146">
        <v>11.155946289364334</v>
      </c>
      <c r="D9" s="149">
        <v>17083.506225081244</v>
      </c>
      <c r="E9" s="149">
        <v>17807.296787761607</v>
      </c>
      <c r="F9" s="149">
        <v>17750.803526525793</v>
      </c>
      <c r="G9" s="149">
        <v>19632.412919750299</v>
      </c>
      <c r="H9" s="149">
        <v>20926</v>
      </c>
      <c r="I9" s="151">
        <v>4.2367799276340889</v>
      </c>
      <c r="J9" s="151">
        <v>-0.31724782210986369</v>
      </c>
      <c r="K9" s="151">
        <v>10.600136441219325</v>
      </c>
      <c r="L9" s="151">
        <v>6.6</v>
      </c>
      <c r="M9" s="471">
        <v>1.3</v>
      </c>
      <c r="N9" s="473">
        <v>30.2</v>
      </c>
      <c r="O9" s="153"/>
      <c r="P9" s="143" t="s">
        <v>817</v>
      </c>
      <c r="Q9" s="146">
        <v>100</v>
      </c>
      <c r="R9" s="146">
        <v>104.23677992763409</v>
      </c>
      <c r="S9" s="146">
        <v>103.90609101347621</v>
      </c>
      <c r="T9" s="154">
        <v>114.92027843164223</v>
      </c>
      <c r="U9" s="474">
        <f t="shared" ref="U9:U25" si="0">H9/G9*100</f>
        <v>106.58903765694714</v>
      </c>
    </row>
    <row r="10" spans="1:21" s="68" customFormat="1" ht="23.85" customHeight="1">
      <c r="A10" s="143" t="s">
        <v>613</v>
      </c>
      <c r="B10" s="162"/>
      <c r="C10" s="170"/>
      <c r="D10" s="166" t="s">
        <v>620</v>
      </c>
      <c r="E10" s="166" t="s">
        <v>620</v>
      </c>
      <c r="F10" s="166" t="s">
        <v>620</v>
      </c>
      <c r="G10" s="166" t="s">
        <v>620</v>
      </c>
      <c r="H10" s="166"/>
      <c r="I10" s="168"/>
      <c r="J10" s="168"/>
      <c r="K10" s="168"/>
      <c r="L10" s="168"/>
      <c r="M10" s="471"/>
      <c r="N10" s="473"/>
      <c r="O10" s="153"/>
      <c r="P10" s="143" t="s">
        <v>613</v>
      </c>
      <c r="Q10" s="170"/>
      <c r="R10" s="170"/>
      <c r="S10" s="170"/>
      <c r="T10" s="171"/>
      <c r="U10" s="474"/>
    </row>
    <row r="11" spans="1:21" s="68" customFormat="1" ht="23.85" customHeight="1">
      <c r="A11" s="143" t="s">
        <v>827</v>
      </c>
      <c r="B11" s="162"/>
      <c r="C11" s="170"/>
      <c r="D11" s="166" t="s">
        <v>620</v>
      </c>
      <c r="E11" s="166" t="s">
        <v>620</v>
      </c>
      <c r="F11" s="166" t="s">
        <v>620</v>
      </c>
      <c r="G11" s="166" t="s">
        <v>620</v>
      </c>
      <c r="H11" s="166"/>
      <c r="I11" s="168"/>
      <c r="J11" s="168"/>
      <c r="K11" s="168"/>
      <c r="L11" s="168"/>
      <c r="M11" s="471"/>
      <c r="N11" s="473"/>
      <c r="O11" s="153"/>
      <c r="P11" s="143" t="s">
        <v>827</v>
      </c>
      <c r="Q11" s="170"/>
      <c r="R11" s="170"/>
      <c r="S11" s="170"/>
      <c r="T11" s="171"/>
      <c r="U11" s="474"/>
    </row>
    <row r="12" spans="1:21" s="68" customFormat="1" ht="23.85" customHeight="1">
      <c r="A12" s="143" t="s">
        <v>818</v>
      </c>
      <c r="B12" s="162"/>
      <c r="C12" s="170"/>
      <c r="D12" s="166" t="s">
        <v>620</v>
      </c>
      <c r="E12" s="166" t="s">
        <v>620</v>
      </c>
      <c r="F12" s="166" t="s">
        <v>620</v>
      </c>
      <c r="G12" s="166" t="s">
        <v>620</v>
      </c>
      <c r="H12" s="166"/>
      <c r="I12" s="168"/>
      <c r="J12" s="168"/>
      <c r="K12" s="168"/>
      <c r="L12" s="168"/>
      <c r="M12" s="471"/>
      <c r="N12" s="473"/>
      <c r="O12" s="153"/>
      <c r="P12" s="143" t="s">
        <v>818</v>
      </c>
      <c r="Q12" s="170"/>
      <c r="R12" s="170"/>
      <c r="S12" s="170"/>
      <c r="T12" s="171"/>
      <c r="U12" s="474"/>
    </row>
    <row r="13" spans="1:21" s="68" customFormat="1" ht="23.85" customHeight="1">
      <c r="A13" s="143" t="s">
        <v>819</v>
      </c>
      <c r="B13" s="162"/>
      <c r="C13" s="170"/>
      <c r="D13" s="166" t="s">
        <v>620</v>
      </c>
      <c r="E13" s="166" t="s">
        <v>620</v>
      </c>
      <c r="F13" s="166" t="s">
        <v>620</v>
      </c>
      <c r="G13" s="166" t="s">
        <v>620</v>
      </c>
      <c r="H13" s="166"/>
      <c r="I13" s="168"/>
      <c r="J13" s="168"/>
      <c r="K13" s="168"/>
      <c r="L13" s="168"/>
      <c r="M13" s="471"/>
      <c r="N13" s="473"/>
      <c r="O13" s="153"/>
      <c r="P13" s="143" t="s">
        <v>819</v>
      </c>
      <c r="Q13" s="170"/>
      <c r="R13" s="170"/>
      <c r="S13" s="170"/>
      <c r="T13" s="171"/>
      <c r="U13" s="474"/>
    </row>
    <row r="14" spans="1:21" s="68" customFormat="1" ht="23.85" customHeight="1">
      <c r="A14" s="143" t="s">
        <v>826</v>
      </c>
      <c r="B14" s="144">
        <v>5078.333333333333</v>
      </c>
      <c r="C14" s="146">
        <v>13.079947800405234</v>
      </c>
      <c r="D14" s="149">
        <v>2667.5610490724134</v>
      </c>
      <c r="E14" s="149">
        <v>2612.063715502466</v>
      </c>
      <c r="F14" s="149">
        <v>2878.1333241162597</v>
      </c>
      <c r="G14" s="149">
        <v>3047.3399387443519</v>
      </c>
      <c r="H14" s="149">
        <v>3344</v>
      </c>
      <c r="I14" s="151">
        <v>-2.0804522389185949</v>
      </c>
      <c r="J14" s="151">
        <v>10.186183707337765</v>
      </c>
      <c r="K14" s="151">
        <v>5.8790401824087724</v>
      </c>
      <c r="L14" s="151">
        <v>9.6999999999999993</v>
      </c>
      <c r="M14" s="471">
        <v>0.4</v>
      </c>
      <c r="N14" s="473">
        <v>8.1</v>
      </c>
      <c r="O14" s="153"/>
      <c r="P14" s="143" t="s">
        <v>826</v>
      </c>
      <c r="Q14" s="146">
        <v>100</v>
      </c>
      <c r="R14" s="146">
        <v>97.919547761081404</v>
      </c>
      <c r="S14" s="146">
        <v>107.8938127814195</v>
      </c>
      <c r="T14" s="154">
        <v>114.23693338917205</v>
      </c>
      <c r="U14" s="474">
        <f t="shared" si="0"/>
        <v>109.73504982111993</v>
      </c>
    </row>
    <row r="15" spans="1:21" s="68" customFormat="1" ht="23.85" customHeight="1">
      <c r="A15" s="143" t="s">
        <v>614</v>
      </c>
      <c r="B15" s="162"/>
      <c r="C15" s="170"/>
      <c r="D15" s="166" t="s">
        <v>620</v>
      </c>
      <c r="E15" s="166" t="s">
        <v>620</v>
      </c>
      <c r="F15" s="166" t="s">
        <v>620</v>
      </c>
      <c r="G15" s="166" t="s">
        <v>620</v>
      </c>
      <c r="H15" s="166"/>
      <c r="I15" s="168"/>
      <c r="J15" s="168"/>
      <c r="K15" s="168"/>
      <c r="L15" s="168"/>
      <c r="M15" s="471"/>
      <c r="N15" s="473"/>
      <c r="O15" s="153"/>
      <c r="P15" s="143" t="s">
        <v>614</v>
      </c>
      <c r="Q15" s="170"/>
      <c r="R15" s="170"/>
      <c r="S15" s="170"/>
      <c r="T15" s="171"/>
      <c r="U15" s="474"/>
    </row>
    <row r="16" spans="1:21" s="68" customFormat="1" ht="23.85" customHeight="1">
      <c r="A16" s="143" t="s">
        <v>820</v>
      </c>
      <c r="B16" s="144">
        <v>2670.6666666666665</v>
      </c>
      <c r="C16" s="146">
        <v>6.878670284007006</v>
      </c>
      <c r="D16" s="149">
        <v>13895.769864569227</v>
      </c>
      <c r="E16" s="149">
        <v>13082.854961685334</v>
      </c>
      <c r="F16" s="149">
        <v>14011.426829391303</v>
      </c>
      <c r="G16" s="149">
        <v>20096.496363181181</v>
      </c>
      <c r="H16" s="149">
        <v>21719</v>
      </c>
      <c r="I16" s="151">
        <v>-5.8500889897192714</v>
      </c>
      <c r="J16" s="151">
        <v>7.0976241074704225</v>
      </c>
      <c r="K16" s="151">
        <v>43.429335269591746</v>
      </c>
      <c r="L16" s="151">
        <v>8.1</v>
      </c>
      <c r="M16" s="471">
        <v>1</v>
      </c>
      <c r="N16" s="473">
        <v>23.4</v>
      </c>
      <c r="O16" s="153"/>
      <c r="P16" s="143" t="s">
        <v>820</v>
      </c>
      <c r="Q16" s="146">
        <v>100</v>
      </c>
      <c r="R16" s="146">
        <v>94.149911010280732</v>
      </c>
      <c r="S16" s="146">
        <v>100.83231779130837</v>
      </c>
      <c r="T16" s="154">
        <v>144.62312314499587</v>
      </c>
      <c r="U16" s="474">
        <f t="shared" si="0"/>
        <v>108.07356470250909</v>
      </c>
    </row>
    <row r="17" spans="1:21" s="68" customFormat="1" ht="23.85" customHeight="1">
      <c r="A17" s="143" t="s">
        <v>821</v>
      </c>
      <c r="B17" s="144">
        <v>2222.3333333333335</v>
      </c>
      <c r="C17" s="146">
        <v>5.7239259589958458</v>
      </c>
      <c r="D17" s="149">
        <v>7217.07522874389</v>
      </c>
      <c r="E17" s="149">
        <v>8301.5641364856638</v>
      </c>
      <c r="F17" s="149">
        <v>7974.0238140966312</v>
      </c>
      <c r="G17" s="149">
        <v>7103.1663516142589</v>
      </c>
      <c r="H17" s="149">
        <v>6473</v>
      </c>
      <c r="I17" s="151">
        <v>15.026709205170995</v>
      </c>
      <c r="J17" s="151">
        <v>-3.9455254094765273</v>
      </c>
      <c r="K17" s="151">
        <v>-10.921179604992574</v>
      </c>
      <c r="L17" s="151">
        <v>-8.9</v>
      </c>
      <c r="M17" s="471">
        <v>-0.3</v>
      </c>
      <c r="N17" s="473">
        <v>-7.6</v>
      </c>
      <c r="O17" s="153"/>
      <c r="P17" s="143" t="s">
        <v>821</v>
      </c>
      <c r="Q17" s="146">
        <v>100</v>
      </c>
      <c r="R17" s="146">
        <v>115.026709205171</v>
      </c>
      <c r="S17" s="146">
        <v>110.48830116579629</v>
      </c>
      <c r="T17" s="154">
        <v>98.421675352974574</v>
      </c>
      <c r="U17" s="474">
        <f t="shared" si="0"/>
        <v>91.128374017721711</v>
      </c>
    </row>
    <row r="18" spans="1:21" s="68" customFormat="1" ht="23.85" customHeight="1">
      <c r="A18" s="143" t="s">
        <v>822</v>
      </c>
      <c r="B18" s="162"/>
      <c r="C18" s="170"/>
      <c r="D18" s="166" t="s">
        <v>620</v>
      </c>
      <c r="E18" s="166" t="s">
        <v>620</v>
      </c>
      <c r="F18" s="166" t="s">
        <v>620</v>
      </c>
      <c r="G18" s="166" t="s">
        <v>620</v>
      </c>
      <c r="H18" s="166"/>
      <c r="I18" s="168"/>
      <c r="J18" s="168"/>
      <c r="K18" s="168"/>
      <c r="L18" s="168"/>
      <c r="M18" s="471"/>
      <c r="N18" s="473"/>
      <c r="O18" s="153"/>
      <c r="P18" s="143" t="s">
        <v>822</v>
      </c>
      <c r="Q18" s="170"/>
      <c r="R18" s="170"/>
      <c r="S18" s="170"/>
      <c r="T18" s="171"/>
      <c r="U18" s="474"/>
    </row>
    <row r="19" spans="1:21" s="68" customFormat="1" ht="23.85" customHeight="1">
      <c r="A19" s="143" t="s">
        <v>835</v>
      </c>
      <c r="B19" s="162"/>
      <c r="C19" s="170"/>
      <c r="D19" s="166" t="s">
        <v>620</v>
      </c>
      <c r="E19" s="166" t="s">
        <v>620</v>
      </c>
      <c r="F19" s="166" t="s">
        <v>620</v>
      </c>
      <c r="G19" s="166" t="s">
        <v>620</v>
      </c>
      <c r="H19" s="166"/>
      <c r="I19" s="168"/>
      <c r="J19" s="168"/>
      <c r="K19" s="168"/>
      <c r="L19" s="168"/>
      <c r="M19" s="471"/>
      <c r="N19" s="473"/>
      <c r="O19" s="153"/>
      <c r="P19" s="143" t="s">
        <v>835</v>
      </c>
      <c r="Q19" s="170"/>
      <c r="R19" s="170"/>
      <c r="S19" s="170"/>
      <c r="T19" s="171"/>
      <c r="U19" s="474"/>
    </row>
    <row r="20" spans="1:21" s="68" customFormat="1" ht="23.85" customHeight="1">
      <c r="A20" s="143" t="s">
        <v>823</v>
      </c>
      <c r="B20" s="144">
        <v>3874.6666666666665</v>
      </c>
      <c r="C20" s="146">
        <v>9.9797383151893957</v>
      </c>
      <c r="D20" s="149">
        <v>8833.5425013052445</v>
      </c>
      <c r="E20" s="149">
        <v>9616.5624294190893</v>
      </c>
      <c r="F20" s="149">
        <v>10165.697488883294</v>
      </c>
      <c r="G20" s="149">
        <v>10706.079156692782</v>
      </c>
      <c r="H20" s="149">
        <v>10017</v>
      </c>
      <c r="I20" s="151">
        <v>8.8641666465989815</v>
      </c>
      <c r="J20" s="151">
        <v>5.7103051479631084</v>
      </c>
      <c r="K20" s="151">
        <v>5.3157362630594012</v>
      </c>
      <c r="L20" s="151">
        <v>-6.4</v>
      </c>
      <c r="M20" s="471">
        <v>-0.6</v>
      </c>
      <c r="N20" s="473">
        <v>-14.4</v>
      </c>
      <c r="O20" s="153"/>
      <c r="P20" s="143" t="s">
        <v>823</v>
      </c>
      <c r="Q20" s="146">
        <v>100</v>
      </c>
      <c r="R20" s="146">
        <v>108.86416664659897</v>
      </c>
      <c r="S20" s="146">
        <v>115.08064275890686</v>
      </c>
      <c r="T20" s="154">
        <v>121.19802621780391</v>
      </c>
      <c r="U20" s="474">
        <f t="shared" si="0"/>
        <v>93.563664656243347</v>
      </c>
    </row>
    <row r="21" spans="1:21" s="68" customFormat="1" ht="23.85" customHeight="1">
      <c r="A21" s="143" t="s">
        <v>824</v>
      </c>
      <c r="B21" s="162"/>
      <c r="C21" s="170"/>
      <c r="D21" s="166" t="s">
        <v>620</v>
      </c>
      <c r="E21" s="166" t="s">
        <v>620</v>
      </c>
      <c r="F21" s="166" t="s">
        <v>620</v>
      </c>
      <c r="G21" s="166" t="s">
        <v>620</v>
      </c>
      <c r="H21" s="166"/>
      <c r="I21" s="168"/>
      <c r="J21" s="168"/>
      <c r="K21" s="168"/>
      <c r="L21" s="168"/>
      <c r="M21" s="471"/>
      <c r="N21" s="473"/>
      <c r="O21" s="153"/>
      <c r="P21" s="143" t="s">
        <v>824</v>
      </c>
      <c r="Q21" s="170"/>
      <c r="R21" s="170"/>
      <c r="S21" s="170"/>
      <c r="T21" s="171"/>
      <c r="U21" s="474"/>
    </row>
    <row r="22" spans="1:21" s="68" customFormat="1" ht="23.85" customHeight="1">
      <c r="A22" s="143" t="s">
        <v>615</v>
      </c>
      <c r="B22" s="144">
        <v>12255</v>
      </c>
      <c r="C22" s="146">
        <v>31.564442460249325</v>
      </c>
      <c r="D22" s="149">
        <v>7364.4163359732984</v>
      </c>
      <c r="E22" s="149">
        <v>6917.22954356425</v>
      </c>
      <c r="F22" s="149">
        <v>7094.0611913437269</v>
      </c>
      <c r="G22" s="149">
        <v>7135.0030998607745</v>
      </c>
      <c r="H22" s="149">
        <v>7425</v>
      </c>
      <c r="I22" s="151">
        <v>-6.0722638700456795</v>
      </c>
      <c r="J22" s="151">
        <v>2.5563940977497279</v>
      </c>
      <c r="K22" s="151">
        <v>0.57712933977797387</v>
      </c>
      <c r="L22" s="151">
        <v>4.0999999999999996</v>
      </c>
      <c r="M22" s="471">
        <v>0.8</v>
      </c>
      <c r="N22" s="473">
        <v>19.2</v>
      </c>
      <c r="O22" s="153"/>
      <c r="P22" s="143" t="s">
        <v>615</v>
      </c>
      <c r="Q22" s="146">
        <v>100</v>
      </c>
      <c r="R22" s="146">
        <v>93.927736129954326</v>
      </c>
      <c r="S22" s="146">
        <v>96.328899232530404</v>
      </c>
      <c r="T22" s="154">
        <v>96.884841572686511</v>
      </c>
      <c r="U22" s="474">
        <f t="shared" si="0"/>
        <v>104.06442570634459</v>
      </c>
    </row>
    <row r="23" spans="1:21" s="68" customFormat="1" ht="23.85" customHeight="1">
      <c r="A23" s="143" t="s">
        <v>825</v>
      </c>
      <c r="B23" s="162"/>
      <c r="C23" s="170"/>
      <c r="D23" s="166" t="s">
        <v>620</v>
      </c>
      <c r="E23" s="166" t="s">
        <v>620</v>
      </c>
      <c r="F23" s="166" t="s">
        <v>620</v>
      </c>
      <c r="G23" s="166" t="s">
        <v>620</v>
      </c>
      <c r="H23" s="166"/>
      <c r="I23" s="168"/>
      <c r="J23" s="168"/>
      <c r="K23" s="168"/>
      <c r="L23" s="168"/>
      <c r="M23" s="471"/>
      <c r="N23" s="473"/>
      <c r="O23" s="153"/>
      <c r="P23" s="143" t="s">
        <v>825</v>
      </c>
      <c r="Q23" s="170"/>
      <c r="R23" s="170"/>
      <c r="S23" s="170"/>
      <c r="T23" s="171"/>
      <c r="U23" s="474"/>
    </row>
    <row r="24" spans="1:21" s="68" customFormat="1" ht="23.85" customHeight="1">
      <c r="A24" s="143" t="s">
        <v>616</v>
      </c>
      <c r="B24" s="162"/>
      <c r="C24" s="170"/>
      <c r="D24" s="166" t="s">
        <v>620</v>
      </c>
      <c r="E24" s="166" t="s">
        <v>620</v>
      </c>
      <c r="F24" s="166" t="s">
        <v>620</v>
      </c>
      <c r="G24" s="166" t="s">
        <v>620</v>
      </c>
      <c r="H24" s="166"/>
      <c r="I24" s="168"/>
      <c r="J24" s="168"/>
      <c r="K24" s="168"/>
      <c r="L24" s="168"/>
      <c r="M24" s="471"/>
      <c r="N24" s="473"/>
      <c r="O24" s="153"/>
      <c r="P24" s="143" t="s">
        <v>616</v>
      </c>
      <c r="Q24" s="170"/>
      <c r="R24" s="170"/>
      <c r="S24" s="170"/>
      <c r="T24" s="171"/>
      <c r="U24" s="474"/>
    </row>
    <row r="25" spans="1:21" s="68" customFormat="1" ht="23.85" customHeight="1">
      <c r="A25" s="143" t="s">
        <v>391</v>
      </c>
      <c r="B25" s="145">
        <v>38825.333333333328</v>
      </c>
      <c r="C25" s="147">
        <v>100</v>
      </c>
      <c r="D25" s="150">
        <v>10770.723382871882</v>
      </c>
      <c r="E25" s="150">
        <v>10151.765029166387</v>
      </c>
      <c r="F25" s="150">
        <v>10238.643469224027</v>
      </c>
      <c r="G25" s="150">
        <v>10864.305601477125</v>
      </c>
      <c r="H25" s="150">
        <v>11341</v>
      </c>
      <c r="I25" s="151">
        <v>-5.7466739391877066</v>
      </c>
      <c r="J25" s="151">
        <v>0.85579640395572254</v>
      </c>
      <c r="K25" s="151">
        <v>6.11079127946737</v>
      </c>
      <c r="L25" s="151">
        <v>4.4000000000000004</v>
      </c>
      <c r="M25" s="471">
        <v>4.4000000000000004</v>
      </c>
      <c r="N25" s="450">
        <v>100</v>
      </c>
      <c r="O25" s="173"/>
      <c r="P25" s="143" t="s">
        <v>391</v>
      </c>
      <c r="Q25" s="147">
        <v>100</v>
      </c>
      <c r="R25" s="147">
        <v>94.253326060812299</v>
      </c>
      <c r="S25" s="147">
        <v>95.059942635849382</v>
      </c>
      <c r="T25" s="155">
        <v>100.86885732070756</v>
      </c>
      <c r="U25" s="462">
        <f t="shared" si="0"/>
        <v>104.38771161277039</v>
      </c>
    </row>
    <row r="27" spans="1:21">
      <c r="D27" s="56"/>
      <c r="E27" s="56"/>
      <c r="F27" s="56"/>
      <c r="G27" s="56"/>
      <c r="H27" s="56"/>
      <c r="I27" s="56"/>
      <c r="J27" s="56"/>
      <c r="K27" s="56"/>
      <c r="L27" s="58"/>
      <c r="M27" s="58"/>
      <c r="N27" s="58"/>
      <c r="O27" s="58"/>
    </row>
  </sheetData>
  <mergeCells count="14">
    <mergeCell ref="U5:U6"/>
    <mergeCell ref="M5:N5"/>
    <mergeCell ref="A1:N1"/>
    <mergeCell ref="P7:T7"/>
    <mergeCell ref="A3:N3"/>
    <mergeCell ref="P3:T3"/>
    <mergeCell ref="A5:A6"/>
    <mergeCell ref="B5:C5"/>
    <mergeCell ref="I5:L5"/>
    <mergeCell ref="P5:P6"/>
    <mergeCell ref="Q5:Q6"/>
    <mergeCell ref="R5:R6"/>
    <mergeCell ref="S5:S6"/>
    <mergeCell ref="T5:T6"/>
  </mergeCells>
  <printOptions horizontalCentered="1" verticalCentered="1"/>
  <pageMargins left="0.39370078740157477" right="0.39370078740157477" top="0.39370078740157477" bottom="0.39370078740157477" header="0.3" footer="0.3"/>
  <pageSetup paperSize="9" scale="3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17BB5-4A70-4939-AD00-77AC26912FD7}">
  <sheetPr codeName="Hoja15">
    <pageSetUpPr fitToPage="1"/>
  </sheetPr>
  <dimension ref="A1:U28"/>
  <sheetViews>
    <sheetView showGridLines="0" zoomScaleNormal="100" workbookViewId="0">
      <selection activeCell="A3" sqref="A3:N3"/>
    </sheetView>
  </sheetViews>
  <sheetFormatPr baseColWidth="10" defaultColWidth="11.42578125" defaultRowHeight="15"/>
  <cols>
    <col min="1" max="1" width="22.7109375" style="55" customWidth="1"/>
    <col min="2" max="2" width="14.140625" style="55" customWidth="1"/>
    <col min="3" max="3" width="8.28515625" style="55" customWidth="1"/>
    <col min="4" max="8" width="15.28515625" style="55" customWidth="1"/>
    <col min="9" max="13" width="11.85546875" style="55" customWidth="1"/>
    <col min="14" max="14" width="15.42578125" style="55" customWidth="1"/>
    <col min="15" max="15" width="13.5703125" style="55" customWidth="1"/>
    <col min="16" max="16" width="22.7109375" style="55" customWidth="1"/>
    <col min="17" max="20" width="8.28515625" style="55" customWidth="1"/>
    <col min="21" max="16384" width="11.42578125" style="55"/>
  </cols>
  <sheetData>
    <row r="1" spans="1:21" ht="18.75">
      <c r="A1" s="531" t="s">
        <v>443</v>
      </c>
      <c r="B1" s="531"/>
      <c r="C1" s="531"/>
      <c r="D1" s="531"/>
      <c r="E1" s="531"/>
      <c r="F1" s="531"/>
      <c r="G1" s="531"/>
      <c r="H1" s="531"/>
      <c r="I1" s="531"/>
      <c r="J1" s="531"/>
      <c r="K1" s="531"/>
      <c r="L1" s="531"/>
      <c r="M1" s="531"/>
      <c r="N1" s="531"/>
      <c r="O1" s="137"/>
      <c r="P1" s="137"/>
      <c r="Q1" s="137"/>
      <c r="R1" s="137"/>
      <c r="S1" s="137"/>
      <c r="T1" s="137"/>
    </row>
    <row r="2" spans="1:21" ht="18.75" customHeight="1">
      <c r="A2" s="92"/>
      <c r="B2" s="92"/>
      <c r="C2" s="92"/>
      <c r="D2" s="92"/>
      <c r="E2" s="92"/>
      <c r="F2" s="92"/>
      <c r="G2" s="92"/>
      <c r="H2" s="396"/>
      <c r="I2" s="92"/>
      <c r="J2" s="92"/>
      <c r="K2" s="396"/>
      <c r="L2" s="92"/>
      <c r="M2" s="396"/>
      <c r="N2" s="92"/>
      <c r="O2" s="137"/>
      <c r="P2" s="137"/>
      <c r="Q2" s="137"/>
      <c r="R2" s="137"/>
      <c r="S2" s="137"/>
      <c r="T2" s="137"/>
    </row>
    <row r="3" spans="1:21" s="88" customFormat="1" ht="30" customHeight="1">
      <c r="A3" s="547" t="s">
        <v>807</v>
      </c>
      <c r="B3" s="547"/>
      <c r="C3" s="547"/>
      <c r="D3" s="547"/>
      <c r="E3" s="547"/>
      <c r="F3" s="547"/>
      <c r="G3" s="547"/>
      <c r="H3" s="547"/>
      <c r="I3" s="547"/>
      <c r="J3" s="547"/>
      <c r="K3" s="547"/>
      <c r="L3" s="547"/>
      <c r="M3" s="547"/>
      <c r="N3" s="547"/>
      <c r="O3" s="138"/>
      <c r="P3" s="550" t="s">
        <v>633</v>
      </c>
      <c r="Q3" s="550"/>
      <c r="R3" s="550"/>
      <c r="S3" s="550"/>
      <c r="T3" s="550"/>
    </row>
    <row r="4" spans="1:21" ht="23.85" customHeight="1">
      <c r="A4" s="142"/>
      <c r="B4" s="142"/>
      <c r="C4" s="142"/>
      <c r="D4" s="142"/>
      <c r="E4" s="142"/>
      <c r="F4" s="142"/>
      <c r="G4" s="142"/>
      <c r="H4" s="142"/>
      <c r="I4" s="142"/>
      <c r="J4" s="142"/>
      <c r="K4" s="142"/>
      <c r="L4" s="142"/>
      <c r="M4" s="142"/>
      <c r="N4" s="142"/>
      <c r="O4" s="142"/>
      <c r="P4" s="142"/>
      <c r="Q4" s="142"/>
      <c r="R4" s="142"/>
      <c r="S4" s="142"/>
      <c r="T4" s="142"/>
    </row>
    <row r="5" spans="1:21" s="67" customFormat="1" ht="23.85" customHeight="1">
      <c r="A5" s="548" t="s">
        <v>618</v>
      </c>
      <c r="B5" s="548" t="s">
        <v>602</v>
      </c>
      <c r="C5" s="549"/>
      <c r="D5" s="148" t="s">
        <v>603</v>
      </c>
      <c r="E5" s="148" t="s">
        <v>552</v>
      </c>
      <c r="F5" s="148" t="s">
        <v>569</v>
      </c>
      <c r="G5" s="148" t="s">
        <v>604</v>
      </c>
      <c r="H5" s="148" t="s">
        <v>760</v>
      </c>
      <c r="I5" s="545" t="s">
        <v>120</v>
      </c>
      <c r="J5" s="546"/>
      <c r="K5" s="546"/>
      <c r="L5" s="546"/>
      <c r="M5" s="545" t="s">
        <v>762</v>
      </c>
      <c r="N5" s="546"/>
      <c r="O5" s="172"/>
      <c r="P5" s="548" t="s">
        <v>618</v>
      </c>
      <c r="Q5" s="545">
        <v>2020</v>
      </c>
      <c r="R5" s="545">
        <v>2021</v>
      </c>
      <c r="S5" s="545">
        <v>2022</v>
      </c>
      <c r="T5" s="545">
        <v>2023</v>
      </c>
      <c r="U5" s="545">
        <v>2024</v>
      </c>
    </row>
    <row r="6" spans="1:21" s="67" customFormat="1" ht="23.85" customHeight="1">
      <c r="A6" s="548"/>
      <c r="B6" s="139" t="s">
        <v>606</v>
      </c>
      <c r="C6" s="139" t="s">
        <v>607</v>
      </c>
      <c r="D6" s="139" t="s">
        <v>608</v>
      </c>
      <c r="E6" s="139" t="s">
        <v>608</v>
      </c>
      <c r="F6" s="139" t="s">
        <v>608</v>
      </c>
      <c r="G6" s="139" t="s">
        <v>608</v>
      </c>
      <c r="H6" s="403" t="s">
        <v>608</v>
      </c>
      <c r="I6" s="139" t="s">
        <v>609</v>
      </c>
      <c r="J6" s="139" t="s">
        <v>610</v>
      </c>
      <c r="K6" s="403" t="s">
        <v>611</v>
      </c>
      <c r="L6" s="139" t="s">
        <v>761</v>
      </c>
      <c r="M6" s="403" t="s">
        <v>204</v>
      </c>
      <c r="N6" s="403" t="s">
        <v>763</v>
      </c>
      <c r="O6" s="172"/>
      <c r="P6" s="548"/>
      <c r="Q6" s="545"/>
      <c r="R6" s="545">
        <v>2021</v>
      </c>
      <c r="S6" s="546"/>
      <c r="T6" s="545">
        <v>2021</v>
      </c>
      <c r="U6" s="545">
        <v>2021</v>
      </c>
    </row>
    <row r="7" spans="1:21" s="68" customFormat="1" ht="36.6" customHeight="1">
      <c r="A7" s="160" t="s">
        <v>634</v>
      </c>
      <c r="B7" s="161"/>
      <c r="C7" s="163"/>
      <c r="D7" s="165"/>
      <c r="E7" s="165"/>
      <c r="F7" s="165"/>
      <c r="G7" s="165"/>
      <c r="H7" s="165"/>
      <c r="I7" s="165"/>
      <c r="J7" s="165"/>
      <c r="K7" s="165"/>
      <c r="L7" s="165"/>
      <c r="M7" s="165"/>
      <c r="N7" s="165"/>
      <c r="O7" s="172"/>
      <c r="P7" s="543" t="s">
        <v>634</v>
      </c>
      <c r="Q7" s="544"/>
      <c r="R7" s="544"/>
      <c r="S7" s="544"/>
      <c r="T7" s="544"/>
      <c r="U7" s="465"/>
    </row>
    <row r="8" spans="1:21" s="68" customFormat="1" ht="23.85" customHeight="1">
      <c r="A8" s="143" t="s">
        <v>612</v>
      </c>
      <c r="B8" s="162"/>
      <c r="C8" s="170"/>
      <c r="D8" s="166" t="s">
        <v>620</v>
      </c>
      <c r="E8" s="166" t="s">
        <v>620</v>
      </c>
      <c r="F8" s="166" t="s">
        <v>620</v>
      </c>
      <c r="G8" s="166" t="s">
        <v>620</v>
      </c>
      <c r="H8" s="166"/>
      <c r="I8" s="168"/>
      <c r="J8" s="168"/>
      <c r="K8" s="168"/>
      <c r="L8" s="168"/>
      <c r="M8" s="471"/>
      <c r="N8" s="473"/>
      <c r="O8" s="153"/>
      <c r="P8" s="143" t="s">
        <v>612</v>
      </c>
      <c r="Q8" s="170"/>
      <c r="R8" s="170"/>
      <c r="S8" s="170"/>
      <c r="T8" s="171"/>
      <c r="U8" s="455"/>
    </row>
    <row r="9" spans="1:21" s="68" customFormat="1" ht="23.85" customHeight="1">
      <c r="A9" s="143" t="s">
        <v>817</v>
      </c>
      <c r="B9" s="162"/>
      <c r="C9" s="170"/>
      <c r="D9" s="166" t="s">
        <v>620</v>
      </c>
      <c r="E9" s="166" t="s">
        <v>620</v>
      </c>
      <c r="F9" s="166" t="s">
        <v>620</v>
      </c>
      <c r="G9" s="166" t="s">
        <v>620</v>
      </c>
      <c r="H9" s="166"/>
      <c r="I9" s="168"/>
      <c r="J9" s="168"/>
      <c r="K9" s="168"/>
      <c r="L9" s="168"/>
      <c r="M9" s="471"/>
      <c r="N9" s="473"/>
      <c r="O9" s="153"/>
      <c r="P9" s="143" t="s">
        <v>817</v>
      </c>
      <c r="Q9" s="170"/>
      <c r="R9" s="170"/>
      <c r="S9" s="170"/>
      <c r="T9" s="171"/>
      <c r="U9" s="455"/>
    </row>
    <row r="10" spans="1:21" s="68" customFormat="1" ht="23.85" customHeight="1">
      <c r="A10" s="143" t="s">
        <v>613</v>
      </c>
      <c r="B10" s="162"/>
      <c r="C10" s="170"/>
      <c r="D10" s="166" t="s">
        <v>620</v>
      </c>
      <c r="E10" s="166" t="s">
        <v>620</v>
      </c>
      <c r="F10" s="166" t="s">
        <v>620</v>
      </c>
      <c r="G10" s="166" t="s">
        <v>620</v>
      </c>
      <c r="H10" s="166"/>
      <c r="I10" s="168"/>
      <c r="J10" s="168"/>
      <c r="K10" s="168"/>
      <c r="L10" s="168"/>
      <c r="M10" s="471"/>
      <c r="N10" s="473"/>
      <c r="O10" s="153"/>
      <c r="P10" s="143" t="s">
        <v>613</v>
      </c>
      <c r="Q10" s="170"/>
      <c r="R10" s="170"/>
      <c r="S10" s="170"/>
      <c r="T10" s="171"/>
      <c r="U10" s="455"/>
    </row>
    <row r="11" spans="1:21" s="68" customFormat="1" ht="23.85" customHeight="1">
      <c r="A11" s="143" t="s">
        <v>827</v>
      </c>
      <c r="B11" s="162"/>
      <c r="C11" s="170"/>
      <c r="D11" s="166" t="s">
        <v>620</v>
      </c>
      <c r="E11" s="166" t="s">
        <v>620</v>
      </c>
      <c r="F11" s="166" t="s">
        <v>620</v>
      </c>
      <c r="G11" s="166" t="s">
        <v>620</v>
      </c>
      <c r="H11" s="166"/>
      <c r="I11" s="168"/>
      <c r="J11" s="168"/>
      <c r="K11" s="168"/>
      <c r="L11" s="168"/>
      <c r="M11" s="471"/>
      <c r="N11" s="473"/>
      <c r="O11" s="153"/>
      <c r="P11" s="143" t="s">
        <v>827</v>
      </c>
      <c r="Q11" s="170"/>
      <c r="R11" s="170"/>
      <c r="S11" s="170"/>
      <c r="T11" s="171"/>
      <c r="U11" s="455"/>
    </row>
    <row r="12" spans="1:21" s="68" customFormat="1" ht="23.85" customHeight="1">
      <c r="A12" s="143" t="s">
        <v>818</v>
      </c>
      <c r="B12" s="162"/>
      <c r="C12" s="170"/>
      <c r="D12" s="166" t="s">
        <v>620</v>
      </c>
      <c r="E12" s="166" t="s">
        <v>620</v>
      </c>
      <c r="F12" s="166" t="s">
        <v>620</v>
      </c>
      <c r="G12" s="166" t="s">
        <v>620</v>
      </c>
      <c r="H12" s="166"/>
      <c r="I12" s="168"/>
      <c r="J12" s="168"/>
      <c r="K12" s="168"/>
      <c r="L12" s="168"/>
      <c r="M12" s="471"/>
      <c r="N12" s="473"/>
      <c r="O12" s="153"/>
      <c r="P12" s="143" t="s">
        <v>818</v>
      </c>
      <c r="Q12" s="170"/>
      <c r="R12" s="170"/>
      <c r="S12" s="170"/>
      <c r="T12" s="171"/>
      <c r="U12" s="455"/>
    </row>
    <row r="13" spans="1:21" s="68" customFormat="1" ht="23.85" customHeight="1">
      <c r="A13" s="143" t="s">
        <v>819</v>
      </c>
      <c r="B13" s="144">
        <v>4002.6666666666665</v>
      </c>
      <c r="C13" s="146">
        <v>2.3189077496475674</v>
      </c>
      <c r="D13" s="149">
        <v>20331.027935300001</v>
      </c>
      <c r="E13" s="149">
        <v>21924.499597770489</v>
      </c>
      <c r="F13" s="149">
        <v>23254.332420476007</v>
      </c>
      <c r="G13" s="149">
        <v>25126.653612053338</v>
      </c>
      <c r="H13" s="149">
        <v>23882</v>
      </c>
      <c r="I13" s="151">
        <v>7.8376345138152299</v>
      </c>
      <c r="J13" s="151">
        <v>6.0655104887353888</v>
      </c>
      <c r="K13" s="151">
        <v>8.0514940516146876</v>
      </c>
      <c r="L13" s="151">
        <v>-5</v>
      </c>
      <c r="M13" s="471">
        <v>-0.1</v>
      </c>
      <c r="N13" s="473">
        <v>-3.8</v>
      </c>
      <c r="O13" s="153"/>
      <c r="P13" s="143" t="s">
        <v>819</v>
      </c>
      <c r="Q13" s="146">
        <v>100</v>
      </c>
      <c r="R13" s="146">
        <v>107.83763451381523</v>
      </c>
      <c r="S13" s="146">
        <v>114.37853754605483</v>
      </c>
      <c r="T13" s="154">
        <v>123.5877186928993</v>
      </c>
      <c r="U13" s="474">
        <f>H13/G13*100</f>
        <v>95.046480795770293</v>
      </c>
    </row>
    <row r="14" spans="1:21" s="68" customFormat="1" ht="23.85" customHeight="1">
      <c r="A14" s="143" t="s">
        <v>826</v>
      </c>
      <c r="B14" s="144">
        <v>34741.666666666664</v>
      </c>
      <c r="C14" s="146">
        <v>20.127261842689684</v>
      </c>
      <c r="D14" s="149">
        <v>15855.289707003119</v>
      </c>
      <c r="E14" s="149">
        <v>15719.630997281853</v>
      </c>
      <c r="F14" s="149">
        <v>15633.782573060733</v>
      </c>
      <c r="G14" s="149">
        <v>15536.317768877099</v>
      </c>
      <c r="H14" s="149">
        <v>16731</v>
      </c>
      <c r="I14" s="151">
        <v>-0.85560536721916713</v>
      </c>
      <c r="J14" s="151">
        <v>-0.5461223882161369</v>
      </c>
      <c r="K14" s="151">
        <v>-0.62342432951306026</v>
      </c>
      <c r="L14" s="151">
        <v>7.7</v>
      </c>
      <c r="M14" s="471">
        <v>1</v>
      </c>
      <c r="N14" s="473">
        <v>31.6</v>
      </c>
      <c r="O14" s="153"/>
      <c r="P14" s="143" t="s">
        <v>826</v>
      </c>
      <c r="Q14" s="146">
        <v>100</v>
      </c>
      <c r="R14" s="146">
        <v>99.144394632780831</v>
      </c>
      <c r="S14" s="146">
        <v>98.602944897029857</v>
      </c>
      <c r="T14" s="154">
        <v>97.98823014892541</v>
      </c>
      <c r="U14" s="474">
        <f t="shared" ref="U14:U25" si="0">H14/G14*100</f>
        <v>107.68960991204834</v>
      </c>
    </row>
    <row r="15" spans="1:21" s="68" customFormat="1" ht="23.85" customHeight="1">
      <c r="A15" s="143" t="s">
        <v>614</v>
      </c>
      <c r="B15" s="144">
        <v>44355</v>
      </c>
      <c r="C15" s="146">
        <v>25.696657204101729</v>
      </c>
      <c r="D15" s="149">
        <v>21816.622574559766</v>
      </c>
      <c r="E15" s="149">
        <v>21657.467080838258</v>
      </c>
      <c r="F15" s="149">
        <v>22147.815211574147</v>
      </c>
      <c r="G15" s="149">
        <v>22859.520823963725</v>
      </c>
      <c r="H15" s="149">
        <v>23455</v>
      </c>
      <c r="I15" s="151">
        <v>-0.72951481457582756</v>
      </c>
      <c r="J15" s="151">
        <v>2.264106549974771</v>
      </c>
      <c r="K15" s="151">
        <v>3.2134348494006328</v>
      </c>
      <c r="L15" s="151">
        <v>2.6</v>
      </c>
      <c r="M15" s="471">
        <v>0.6</v>
      </c>
      <c r="N15" s="473">
        <v>20.100000000000001</v>
      </c>
      <c r="O15" s="153"/>
      <c r="P15" s="143" t="s">
        <v>614</v>
      </c>
      <c r="Q15" s="146">
        <v>100</v>
      </c>
      <c r="R15" s="146">
        <v>99.270485185424178</v>
      </c>
      <c r="S15" s="146">
        <v>101.5180747426991</v>
      </c>
      <c r="T15" s="154">
        <v>104.78029193492158</v>
      </c>
      <c r="U15" s="474">
        <f t="shared" si="0"/>
        <v>102.6049503864142</v>
      </c>
    </row>
    <row r="16" spans="1:21" s="68" customFormat="1" ht="23.85" customHeight="1">
      <c r="A16" s="143" t="s">
        <v>820</v>
      </c>
      <c r="B16" s="162"/>
      <c r="C16" s="170"/>
      <c r="D16" s="166" t="s">
        <v>620</v>
      </c>
      <c r="E16" s="166" t="s">
        <v>620</v>
      </c>
      <c r="F16" s="166" t="s">
        <v>620</v>
      </c>
      <c r="G16" s="166" t="s">
        <v>620</v>
      </c>
      <c r="H16" s="166"/>
      <c r="I16" s="168"/>
      <c r="J16" s="168"/>
      <c r="K16" s="168"/>
      <c r="L16" s="168"/>
      <c r="M16" s="471"/>
      <c r="N16" s="473"/>
      <c r="O16" s="153"/>
      <c r="P16" s="143" t="s">
        <v>820</v>
      </c>
      <c r="Q16" s="170"/>
      <c r="R16" s="170"/>
      <c r="S16" s="170"/>
      <c r="T16" s="171"/>
      <c r="U16" s="474"/>
    </row>
    <row r="17" spans="1:21" s="68" customFormat="1" ht="23.85" customHeight="1">
      <c r="A17" s="143" t="s">
        <v>821</v>
      </c>
      <c r="B17" s="162"/>
      <c r="C17" s="170"/>
      <c r="D17" s="166" t="s">
        <v>620</v>
      </c>
      <c r="E17" s="166" t="s">
        <v>620</v>
      </c>
      <c r="F17" s="166" t="s">
        <v>620</v>
      </c>
      <c r="G17" s="166" t="s">
        <v>620</v>
      </c>
      <c r="H17" s="166"/>
      <c r="I17" s="168"/>
      <c r="J17" s="168"/>
      <c r="K17" s="168"/>
      <c r="L17" s="168"/>
      <c r="M17" s="471"/>
      <c r="N17" s="473"/>
      <c r="O17" s="153"/>
      <c r="P17" s="143" t="s">
        <v>821</v>
      </c>
      <c r="Q17" s="170"/>
      <c r="R17" s="170"/>
      <c r="S17" s="170"/>
      <c r="T17" s="171"/>
      <c r="U17" s="474"/>
    </row>
    <row r="18" spans="1:21" s="68" customFormat="1" ht="23.85" customHeight="1">
      <c r="A18" s="143" t="s">
        <v>822</v>
      </c>
      <c r="B18" s="162"/>
      <c r="C18" s="170"/>
      <c r="D18" s="166" t="s">
        <v>620</v>
      </c>
      <c r="E18" s="166" t="s">
        <v>620</v>
      </c>
      <c r="F18" s="166" t="s">
        <v>620</v>
      </c>
      <c r="G18" s="166" t="s">
        <v>620</v>
      </c>
      <c r="H18" s="166"/>
      <c r="I18" s="168"/>
      <c r="J18" s="168"/>
      <c r="K18" s="168"/>
      <c r="L18" s="168"/>
      <c r="M18" s="471"/>
      <c r="N18" s="473"/>
      <c r="O18" s="153"/>
      <c r="P18" s="143" t="s">
        <v>822</v>
      </c>
      <c r="Q18" s="170"/>
      <c r="R18" s="170"/>
      <c r="S18" s="170"/>
      <c r="T18" s="171"/>
      <c r="U18" s="474"/>
    </row>
    <row r="19" spans="1:21" s="68" customFormat="1" ht="23.85" customHeight="1">
      <c r="A19" s="143" t="s">
        <v>835</v>
      </c>
      <c r="B19" s="144">
        <v>4060</v>
      </c>
      <c r="C19" s="146">
        <v>2.3521232837031456</v>
      </c>
      <c r="D19" s="149">
        <v>18174.719018653654</v>
      </c>
      <c r="E19" s="149">
        <v>16965.114668683247</v>
      </c>
      <c r="F19" s="149">
        <v>13587.391897787429</v>
      </c>
      <c r="G19" s="149">
        <v>13779.085305302322</v>
      </c>
      <c r="H19" s="149">
        <v>13399</v>
      </c>
      <c r="I19" s="151">
        <v>-6.6554225610251638</v>
      </c>
      <c r="J19" s="151">
        <v>-19.909813973323303</v>
      </c>
      <c r="K19" s="151">
        <v>1.4108182715043955</v>
      </c>
      <c r="L19" s="151">
        <v>-2.8</v>
      </c>
      <c r="M19" s="471">
        <v>0</v>
      </c>
      <c r="N19" s="473">
        <v>-1.2</v>
      </c>
      <c r="O19" s="153"/>
      <c r="P19" s="143" t="s">
        <v>835</v>
      </c>
      <c r="Q19" s="146">
        <v>100</v>
      </c>
      <c r="R19" s="146">
        <v>93.344577438974838</v>
      </c>
      <c r="S19" s="146">
        <v>74.759845716690236</v>
      </c>
      <c r="T19" s="154">
        <v>75.814571279809797</v>
      </c>
      <c r="U19" s="474">
        <f t="shared" si="0"/>
        <v>97.241578110006614</v>
      </c>
    </row>
    <row r="20" spans="1:21" s="68" customFormat="1" ht="23.85" customHeight="1">
      <c r="A20" s="143" t="s">
        <v>823</v>
      </c>
      <c r="B20" s="144">
        <v>30328.666666666668</v>
      </c>
      <c r="C20" s="146">
        <v>17.570631288260628</v>
      </c>
      <c r="D20" s="149">
        <v>24245.982935795982</v>
      </c>
      <c r="E20" s="149">
        <v>25583.81360406239</v>
      </c>
      <c r="F20" s="149">
        <v>25673.802483703726</v>
      </c>
      <c r="G20" s="149">
        <v>25717.874906807945</v>
      </c>
      <c r="H20" s="149">
        <v>24505</v>
      </c>
      <c r="I20" s="151">
        <v>5.5177415236537106</v>
      </c>
      <c r="J20" s="151">
        <v>0.35174146057352057</v>
      </c>
      <c r="K20" s="151">
        <v>0.17166301381415272</v>
      </c>
      <c r="L20" s="151">
        <v>-4.7</v>
      </c>
      <c r="M20" s="471">
        <v>-0.9</v>
      </c>
      <c r="N20" s="473">
        <v>-28</v>
      </c>
      <c r="O20" s="153"/>
      <c r="P20" s="143" t="s">
        <v>823</v>
      </c>
      <c r="Q20" s="146">
        <v>100</v>
      </c>
      <c r="R20" s="146">
        <v>105.51774152365371</v>
      </c>
      <c r="S20" s="146">
        <v>105.88889116885321</v>
      </c>
      <c r="T20" s="154">
        <v>106.07066323072804</v>
      </c>
      <c r="U20" s="474">
        <f t="shared" si="0"/>
        <v>95.283922520025641</v>
      </c>
    </row>
    <row r="21" spans="1:21" s="68" customFormat="1" ht="23.85" customHeight="1">
      <c r="A21" s="143" t="s">
        <v>824</v>
      </c>
      <c r="B21" s="144">
        <v>24228</v>
      </c>
      <c r="C21" s="146">
        <v>14.036266728463008</v>
      </c>
      <c r="D21" s="149">
        <v>36823.194915914675</v>
      </c>
      <c r="E21" s="149">
        <v>38149.094357243681</v>
      </c>
      <c r="F21" s="149">
        <v>38254.112458910684</v>
      </c>
      <c r="G21" s="149">
        <v>38650.712031283008</v>
      </c>
      <c r="H21" s="149">
        <v>39203</v>
      </c>
      <c r="I21" s="151">
        <v>3.6007180918350001</v>
      </c>
      <c r="J21" s="151">
        <v>0.27528334141715327</v>
      </c>
      <c r="K21" s="151">
        <v>1.036750160648265</v>
      </c>
      <c r="L21" s="151">
        <v>1.4</v>
      </c>
      <c r="M21" s="471">
        <v>0.3</v>
      </c>
      <c r="N21" s="473">
        <v>10.199999999999999</v>
      </c>
      <c r="O21" s="153"/>
      <c r="P21" s="143" t="s">
        <v>824</v>
      </c>
      <c r="Q21" s="146">
        <v>100</v>
      </c>
      <c r="R21" s="146">
        <v>103.60071809183499</v>
      </c>
      <c r="S21" s="146">
        <v>103.88591361033038</v>
      </c>
      <c r="T21" s="154">
        <v>104.96295098657637</v>
      </c>
      <c r="U21" s="474">
        <f t="shared" si="0"/>
        <v>101.42892055460709</v>
      </c>
    </row>
    <row r="22" spans="1:21" s="68" customFormat="1" ht="23.85" customHeight="1">
      <c r="A22" s="143" t="s">
        <v>615</v>
      </c>
      <c r="B22" s="144">
        <v>18653.666666666668</v>
      </c>
      <c r="C22" s="146">
        <v>10.806828495838404</v>
      </c>
      <c r="D22" s="149">
        <v>18962.499674195376</v>
      </c>
      <c r="E22" s="149">
        <v>18907.165306823666</v>
      </c>
      <c r="F22" s="149">
        <v>21203.669499453848</v>
      </c>
      <c r="G22" s="149">
        <v>22424.825618404528</v>
      </c>
      <c r="H22" s="149">
        <v>24243</v>
      </c>
      <c r="I22" s="151">
        <v>-0.29180945720468643</v>
      </c>
      <c r="J22" s="151">
        <v>12.146211001822495</v>
      </c>
      <c r="K22" s="151">
        <v>5.7591735193860334</v>
      </c>
      <c r="L22" s="151">
        <v>8.1</v>
      </c>
      <c r="M22" s="471">
        <v>0.8</v>
      </c>
      <c r="N22" s="473">
        <v>25.8</v>
      </c>
      <c r="O22" s="153"/>
      <c r="P22" s="143" t="s">
        <v>615</v>
      </c>
      <c r="Q22" s="146">
        <v>100</v>
      </c>
      <c r="R22" s="146">
        <v>99.708190542795322</v>
      </c>
      <c r="S22" s="146">
        <v>111.81895775222246</v>
      </c>
      <c r="T22" s="154">
        <v>118.2588055567419</v>
      </c>
      <c r="U22" s="474">
        <f t="shared" si="0"/>
        <v>108.10786408124065</v>
      </c>
    </row>
    <row r="23" spans="1:21" s="68" customFormat="1" ht="23.85" customHeight="1">
      <c r="A23" s="143" t="s">
        <v>825</v>
      </c>
      <c r="B23" s="144">
        <v>12240.333333333334</v>
      </c>
      <c r="C23" s="146">
        <v>7.0913234072958309</v>
      </c>
      <c r="D23" s="149">
        <v>29757.403379807576</v>
      </c>
      <c r="E23" s="149">
        <v>30202.31816205617</v>
      </c>
      <c r="F23" s="149">
        <v>32259.212235189691</v>
      </c>
      <c r="G23" s="149">
        <v>33275.05814302717</v>
      </c>
      <c r="H23" s="149">
        <v>38148</v>
      </c>
      <c r="I23" s="151">
        <v>1.4951398029254759</v>
      </c>
      <c r="J23" s="151">
        <v>6.810384759530284</v>
      </c>
      <c r="K23" s="151">
        <v>3.1490102747436368</v>
      </c>
      <c r="L23" s="151">
        <v>14.6</v>
      </c>
      <c r="M23" s="471">
        <v>1.4</v>
      </c>
      <c r="N23" s="473">
        <v>45.3</v>
      </c>
      <c r="O23" s="153"/>
      <c r="P23" s="143" t="s">
        <v>825</v>
      </c>
      <c r="Q23" s="146">
        <v>100</v>
      </c>
      <c r="R23" s="146">
        <v>101.49513980292548</v>
      </c>
      <c r="S23" s="146">
        <v>108.40734933572787</v>
      </c>
      <c r="T23" s="154">
        <v>111.82110790488717</v>
      </c>
      <c r="U23" s="474">
        <f t="shared" si="0"/>
        <v>114.64442777538454</v>
      </c>
    </row>
    <row r="24" spans="1:21" s="68" customFormat="1" ht="23.85" customHeight="1">
      <c r="A24" s="143" t="s">
        <v>616</v>
      </c>
      <c r="B24" s="162"/>
      <c r="C24" s="170"/>
      <c r="D24" s="166" t="s">
        <v>620</v>
      </c>
      <c r="E24" s="166" t="s">
        <v>620</v>
      </c>
      <c r="F24" s="166" t="s">
        <v>620</v>
      </c>
      <c r="G24" s="166" t="s">
        <v>620</v>
      </c>
      <c r="H24" s="166"/>
      <c r="I24" s="168"/>
      <c r="J24" s="168"/>
      <c r="K24" s="168"/>
      <c r="L24" s="168"/>
      <c r="M24" s="471"/>
      <c r="N24" s="473"/>
      <c r="O24" s="153"/>
      <c r="P24" s="143" t="s">
        <v>616</v>
      </c>
      <c r="Q24" s="170"/>
      <c r="R24" s="170"/>
      <c r="S24" s="170"/>
      <c r="T24" s="171"/>
      <c r="U24" s="474"/>
    </row>
    <row r="25" spans="1:21" s="68" customFormat="1" ht="23.85" customHeight="1">
      <c r="A25" s="143" t="s">
        <v>391</v>
      </c>
      <c r="B25" s="145">
        <v>172610</v>
      </c>
      <c r="C25" s="147">
        <v>100</v>
      </c>
      <c r="D25" s="150">
        <v>23284.540621695756</v>
      </c>
      <c r="E25" s="150">
        <v>23671.58088068126</v>
      </c>
      <c r="F25" s="150">
        <v>24156.286929916314</v>
      </c>
      <c r="G25" s="150">
        <v>24634.897494444711</v>
      </c>
      <c r="H25" s="150">
        <v>25397</v>
      </c>
      <c r="I25" s="151">
        <v>1.6622198619837607</v>
      </c>
      <c r="J25" s="151">
        <v>2.0476285537423902</v>
      </c>
      <c r="K25" s="151">
        <v>1.9813084929690188</v>
      </c>
      <c r="L25" s="151">
        <v>3.1</v>
      </c>
      <c r="M25" s="471">
        <v>3.1</v>
      </c>
      <c r="N25" s="472">
        <v>100</v>
      </c>
      <c r="O25" s="173"/>
      <c r="P25" s="143" t="s">
        <v>391</v>
      </c>
      <c r="Q25" s="147">
        <v>100</v>
      </c>
      <c r="R25" s="147">
        <v>101.66221986198376</v>
      </c>
      <c r="S25" s="147">
        <v>103.7438845042461</v>
      </c>
      <c r="T25" s="155">
        <v>105.79937089886471</v>
      </c>
      <c r="U25" s="462">
        <f t="shared" si="0"/>
        <v>103.09358910759481</v>
      </c>
    </row>
    <row r="27" spans="1:21">
      <c r="D27" s="56"/>
      <c r="E27" s="56"/>
      <c r="F27" s="56"/>
      <c r="G27" s="56"/>
      <c r="H27" s="56"/>
    </row>
    <row r="28" spans="1:21">
      <c r="D28" s="56"/>
      <c r="E28" s="56"/>
      <c r="F28" s="56"/>
      <c r="G28" s="56"/>
      <c r="H28" s="56"/>
    </row>
  </sheetData>
  <mergeCells count="14">
    <mergeCell ref="U5:U6"/>
    <mergeCell ref="M5:N5"/>
    <mergeCell ref="A1:N1"/>
    <mergeCell ref="P7:T7"/>
    <mergeCell ref="A3:N3"/>
    <mergeCell ref="P3:T3"/>
    <mergeCell ref="A5:A6"/>
    <mergeCell ref="B5:C5"/>
    <mergeCell ref="I5:L5"/>
    <mergeCell ref="P5:P6"/>
    <mergeCell ref="Q5:Q6"/>
    <mergeCell ref="R5:R6"/>
    <mergeCell ref="S5:S6"/>
    <mergeCell ref="T5:T6"/>
  </mergeCells>
  <printOptions horizontalCentered="1" verticalCentered="1"/>
  <pageMargins left="0.39370078740157477" right="0.39370078740157477" top="0.39370078740157477" bottom="0.39370078740157477" header="0.3" footer="0.3"/>
  <pageSetup paperSize="9" scale="3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188E4-A095-4163-A9EF-2FBE3DE762F4}">
  <sheetPr codeName="Hoja34">
    <pageSetUpPr fitToPage="1"/>
  </sheetPr>
  <dimension ref="A1:U28"/>
  <sheetViews>
    <sheetView showGridLines="0" zoomScaleNormal="100" workbookViewId="0">
      <selection activeCell="G17" sqref="G17"/>
    </sheetView>
  </sheetViews>
  <sheetFormatPr baseColWidth="10" defaultColWidth="11.42578125" defaultRowHeight="15"/>
  <cols>
    <col min="1" max="1" width="22.7109375" style="55" customWidth="1"/>
    <col min="2" max="2" width="14.140625" style="55" customWidth="1"/>
    <col min="3" max="3" width="8.28515625" style="55" customWidth="1"/>
    <col min="4" max="8" width="15.28515625" style="55" customWidth="1"/>
    <col min="9" max="13" width="11.85546875" style="55" customWidth="1"/>
    <col min="14" max="14" width="15.42578125" style="55" customWidth="1"/>
    <col min="15" max="15" width="13.5703125" style="55" customWidth="1"/>
    <col min="16" max="16" width="22.7109375" style="55" customWidth="1"/>
    <col min="17" max="21" width="8.28515625" style="55" customWidth="1"/>
    <col min="22" max="16384" width="11.42578125" style="55"/>
  </cols>
  <sheetData>
    <row r="1" spans="1:21" ht="18.75">
      <c r="A1" s="531" t="s">
        <v>443</v>
      </c>
      <c r="B1" s="531"/>
      <c r="C1" s="531"/>
      <c r="D1" s="531"/>
      <c r="E1" s="531"/>
      <c r="F1" s="531"/>
      <c r="G1" s="531"/>
      <c r="H1" s="531"/>
      <c r="I1" s="531"/>
      <c r="J1" s="531"/>
      <c r="K1" s="531"/>
      <c r="L1" s="531"/>
      <c r="M1" s="531"/>
      <c r="N1" s="531"/>
      <c r="O1" s="137"/>
      <c r="P1" s="137"/>
      <c r="Q1" s="137"/>
      <c r="R1" s="137"/>
      <c r="S1" s="137"/>
      <c r="T1" s="137"/>
      <c r="U1" s="137"/>
    </row>
    <row r="2" spans="1:21" ht="18">
      <c r="A2" s="92"/>
      <c r="B2" s="92"/>
      <c r="C2" s="92"/>
      <c r="D2" s="92"/>
      <c r="E2" s="92"/>
      <c r="F2" s="92"/>
      <c r="G2" s="92"/>
      <c r="H2" s="396"/>
      <c r="I2" s="92"/>
      <c r="J2" s="92"/>
      <c r="K2" s="396"/>
      <c r="L2" s="92"/>
      <c r="M2" s="396"/>
      <c r="N2" s="92"/>
      <c r="O2" s="137"/>
      <c r="P2" s="137"/>
      <c r="Q2" s="137"/>
      <c r="R2" s="137"/>
      <c r="S2" s="137"/>
      <c r="T2" s="137"/>
      <c r="U2" s="137"/>
    </row>
    <row r="3" spans="1:21" s="88" customFormat="1" ht="34.5" customHeight="1">
      <c r="A3" s="547" t="s">
        <v>808</v>
      </c>
      <c r="B3" s="547"/>
      <c r="C3" s="547"/>
      <c r="D3" s="547"/>
      <c r="E3" s="547"/>
      <c r="F3" s="547"/>
      <c r="G3" s="547"/>
      <c r="H3" s="547"/>
      <c r="I3" s="547"/>
      <c r="J3" s="547"/>
      <c r="K3" s="547"/>
      <c r="L3" s="547"/>
      <c r="M3" s="547"/>
      <c r="N3" s="547"/>
      <c r="O3" s="138"/>
      <c r="P3" s="550" t="s">
        <v>752</v>
      </c>
      <c r="Q3" s="550"/>
      <c r="R3" s="550"/>
      <c r="S3" s="550"/>
      <c r="T3" s="550"/>
      <c r="U3" s="550"/>
    </row>
    <row r="4" spans="1:21" ht="23.85" customHeight="1">
      <c r="A4" s="142"/>
      <c r="B4" s="142"/>
      <c r="C4" s="142"/>
      <c r="D4" s="142"/>
      <c r="E4" s="142"/>
      <c r="F4" s="142"/>
      <c r="G4" s="142"/>
      <c r="H4" s="142"/>
      <c r="I4" s="142"/>
      <c r="J4" s="142"/>
      <c r="K4" s="142"/>
      <c r="L4" s="142"/>
      <c r="M4" s="142"/>
      <c r="N4" s="142"/>
      <c r="O4" s="142"/>
      <c r="P4" s="142"/>
      <c r="Q4" s="142"/>
      <c r="R4" s="142"/>
      <c r="S4" s="142"/>
      <c r="T4" s="142"/>
      <c r="U4" s="142"/>
    </row>
    <row r="5" spans="1:21" s="67" customFormat="1" ht="23.85" customHeight="1">
      <c r="A5" s="548" t="s">
        <v>618</v>
      </c>
      <c r="B5" s="548" t="s">
        <v>602</v>
      </c>
      <c r="C5" s="549"/>
      <c r="D5" s="148" t="s">
        <v>603</v>
      </c>
      <c r="E5" s="148" t="s">
        <v>552</v>
      </c>
      <c r="F5" s="148" t="s">
        <v>569</v>
      </c>
      <c r="G5" s="148" t="s">
        <v>604</v>
      </c>
      <c r="H5" s="148" t="s">
        <v>760</v>
      </c>
      <c r="I5" s="545" t="s">
        <v>120</v>
      </c>
      <c r="J5" s="546"/>
      <c r="K5" s="546"/>
      <c r="L5" s="546"/>
      <c r="M5" s="545" t="s">
        <v>762</v>
      </c>
      <c r="N5" s="546"/>
      <c r="O5" s="172"/>
      <c r="P5" s="548" t="s">
        <v>618</v>
      </c>
      <c r="Q5" s="545">
        <v>2020</v>
      </c>
      <c r="R5" s="545">
        <v>2021</v>
      </c>
      <c r="S5" s="545">
        <v>2022</v>
      </c>
      <c r="T5" s="545">
        <v>2023</v>
      </c>
      <c r="U5" s="545">
        <v>2024</v>
      </c>
    </row>
    <row r="6" spans="1:21" s="67" customFormat="1" ht="23.85" customHeight="1">
      <c r="A6" s="548"/>
      <c r="B6" s="139" t="s">
        <v>606</v>
      </c>
      <c r="C6" s="139" t="s">
        <v>607</v>
      </c>
      <c r="D6" s="139" t="s">
        <v>608</v>
      </c>
      <c r="E6" s="139" t="s">
        <v>608</v>
      </c>
      <c r="F6" s="139" t="s">
        <v>608</v>
      </c>
      <c r="G6" s="139" t="s">
        <v>608</v>
      </c>
      <c r="H6" s="403" t="s">
        <v>608</v>
      </c>
      <c r="I6" s="139" t="s">
        <v>609</v>
      </c>
      <c r="J6" s="139" t="s">
        <v>610</v>
      </c>
      <c r="K6" s="403" t="s">
        <v>611</v>
      </c>
      <c r="L6" s="139" t="s">
        <v>761</v>
      </c>
      <c r="M6" s="403" t="s">
        <v>204</v>
      </c>
      <c r="N6" s="403" t="s">
        <v>763</v>
      </c>
      <c r="O6" s="172"/>
      <c r="P6" s="548"/>
      <c r="Q6" s="545"/>
      <c r="R6" s="545">
        <v>2021</v>
      </c>
      <c r="S6" s="546"/>
      <c r="T6" s="545">
        <v>2021</v>
      </c>
      <c r="U6" s="545">
        <v>2021</v>
      </c>
    </row>
    <row r="7" spans="1:21" s="68" customFormat="1" ht="36.6" customHeight="1">
      <c r="A7" s="160" t="s">
        <v>635</v>
      </c>
      <c r="B7" s="161"/>
      <c r="C7" s="163"/>
      <c r="D7" s="165"/>
      <c r="E7" s="165"/>
      <c r="F7" s="165"/>
      <c r="G7" s="165"/>
      <c r="H7" s="165"/>
      <c r="I7" s="165"/>
      <c r="J7" s="165"/>
      <c r="K7" s="165"/>
      <c r="L7" s="165"/>
      <c r="M7" s="165"/>
      <c r="N7" s="165"/>
      <c r="O7" s="172"/>
      <c r="P7" s="543" t="s">
        <v>635</v>
      </c>
      <c r="Q7" s="544"/>
      <c r="R7" s="544"/>
      <c r="S7" s="544"/>
      <c r="T7" s="544"/>
      <c r="U7" s="551"/>
    </row>
    <row r="8" spans="1:21" s="68" customFormat="1" ht="23.85" customHeight="1">
      <c r="A8" s="143" t="s">
        <v>612</v>
      </c>
      <c r="B8" s="162"/>
      <c r="C8" s="170"/>
      <c r="D8" s="166"/>
      <c r="E8" s="166"/>
      <c r="F8" s="166"/>
      <c r="G8" s="166"/>
      <c r="H8" s="166"/>
      <c r="I8" s="168"/>
      <c r="J8" s="168"/>
      <c r="K8" s="168"/>
      <c r="L8" s="168"/>
      <c r="M8" s="168"/>
      <c r="N8" s="169"/>
      <c r="O8" s="153"/>
      <c r="P8" s="143" t="s">
        <v>612</v>
      </c>
      <c r="Q8" s="170"/>
      <c r="R8" s="170"/>
      <c r="S8" s="170"/>
      <c r="T8" s="170"/>
      <c r="U8" s="171"/>
    </row>
    <row r="9" spans="1:21" s="68" customFormat="1" ht="23.85" customHeight="1">
      <c r="A9" s="143" t="s">
        <v>817</v>
      </c>
      <c r="B9" s="162"/>
      <c r="C9" s="170"/>
      <c r="D9" s="166"/>
      <c r="E9" s="166"/>
      <c r="F9" s="166"/>
      <c r="G9" s="166"/>
      <c r="H9" s="166"/>
      <c r="I9" s="168"/>
      <c r="J9" s="168"/>
      <c r="K9" s="168"/>
      <c r="L9" s="168"/>
      <c r="M9" s="168"/>
      <c r="N9" s="169"/>
      <c r="O9" s="153"/>
      <c r="P9" s="143" t="s">
        <v>817</v>
      </c>
      <c r="Q9" s="170"/>
      <c r="R9" s="170"/>
      <c r="S9" s="170"/>
      <c r="T9" s="170"/>
      <c r="U9" s="171"/>
    </row>
    <row r="10" spans="1:21" s="68" customFormat="1" ht="23.85" customHeight="1">
      <c r="A10" s="143" t="s">
        <v>613</v>
      </c>
      <c r="B10" s="162"/>
      <c r="C10" s="170"/>
      <c r="D10" s="166"/>
      <c r="E10" s="166"/>
      <c r="F10" s="166"/>
      <c r="G10" s="166"/>
      <c r="H10" s="166"/>
      <c r="I10" s="168"/>
      <c r="J10" s="168"/>
      <c r="K10" s="168"/>
      <c r="L10" s="168"/>
      <c r="M10" s="168"/>
      <c r="N10" s="169"/>
      <c r="O10" s="153"/>
      <c r="P10" s="143" t="s">
        <v>613</v>
      </c>
      <c r="Q10" s="170"/>
      <c r="R10" s="170"/>
      <c r="S10" s="170"/>
      <c r="T10" s="170"/>
      <c r="U10" s="171"/>
    </row>
    <row r="11" spans="1:21" s="68" customFormat="1" ht="23.85" customHeight="1">
      <c r="A11" s="143" t="s">
        <v>827</v>
      </c>
      <c r="B11" s="162"/>
      <c r="C11" s="170"/>
      <c r="D11" s="166"/>
      <c r="E11" s="166"/>
      <c r="F11" s="166"/>
      <c r="G11" s="166"/>
      <c r="H11" s="166"/>
      <c r="I11" s="168"/>
      <c r="J11" s="168"/>
      <c r="K11" s="168"/>
      <c r="L11" s="168"/>
      <c r="M11" s="168"/>
      <c r="N11" s="169"/>
      <c r="O11" s="153"/>
      <c r="P11" s="143" t="s">
        <v>827</v>
      </c>
      <c r="Q11" s="170"/>
      <c r="R11" s="170"/>
      <c r="S11" s="170"/>
      <c r="T11" s="170"/>
      <c r="U11" s="171"/>
    </row>
    <row r="12" spans="1:21" s="68" customFormat="1" ht="23.85" customHeight="1">
      <c r="A12" s="143" t="s">
        <v>818</v>
      </c>
      <c r="B12" s="162"/>
      <c r="C12" s="170"/>
      <c r="D12" s="166"/>
      <c r="E12" s="166"/>
      <c r="F12" s="166"/>
      <c r="G12" s="166"/>
      <c r="H12" s="166"/>
      <c r="I12" s="168"/>
      <c r="J12" s="168"/>
      <c r="K12" s="168"/>
      <c r="L12" s="168"/>
      <c r="M12" s="168"/>
      <c r="N12" s="169"/>
      <c r="O12" s="153"/>
      <c r="P12" s="143" t="s">
        <v>818</v>
      </c>
      <c r="Q12" s="170"/>
      <c r="R12" s="170"/>
      <c r="S12" s="170"/>
      <c r="T12" s="170"/>
      <c r="U12" s="171"/>
    </row>
    <row r="13" spans="1:21" s="68" customFormat="1" ht="23.85" customHeight="1">
      <c r="A13" s="143" t="s">
        <v>819</v>
      </c>
      <c r="B13" s="144">
        <v>9190</v>
      </c>
      <c r="C13" s="146">
        <v>1.4575887664685856</v>
      </c>
      <c r="D13" s="149">
        <v>6455.8259680966266</v>
      </c>
      <c r="E13" s="149">
        <v>6234.8359383924708</v>
      </c>
      <c r="F13" s="149">
        <v>6187.3818000516121</v>
      </c>
      <c r="G13" s="149">
        <v>6341.0057934976012</v>
      </c>
      <c r="H13" s="149">
        <v>6775</v>
      </c>
      <c r="I13" s="151">
        <v>-3.4231100837637731</v>
      </c>
      <c r="J13" s="151">
        <v>-0.76111286342995221</v>
      </c>
      <c r="K13" s="151">
        <v>2.4828594454072257</v>
      </c>
      <c r="L13" s="151">
        <v>6.8</v>
      </c>
      <c r="M13" s="151">
        <v>0.1</v>
      </c>
      <c r="N13" s="473">
        <v>1.3</v>
      </c>
      <c r="O13" s="153"/>
      <c r="P13" s="143" t="s">
        <v>819</v>
      </c>
      <c r="Q13" s="146">
        <v>100</v>
      </c>
      <c r="R13" s="146">
        <v>96.576889916236226</v>
      </c>
      <c r="S13" s="146">
        <v>95.84183078398317</v>
      </c>
      <c r="T13" s="146">
        <v>98.221448732254501</v>
      </c>
      <c r="U13" s="154">
        <f>H13/G13*100</f>
        <v>106.84424869864398</v>
      </c>
    </row>
    <row r="14" spans="1:21" s="68" customFormat="1" ht="23.85" customHeight="1">
      <c r="A14" s="143" t="s">
        <v>826</v>
      </c>
      <c r="B14" s="144">
        <v>63202.666666666672</v>
      </c>
      <c r="C14" s="146">
        <v>10.024319580434371</v>
      </c>
      <c r="D14" s="149">
        <v>3106.6220626605509</v>
      </c>
      <c r="E14" s="149">
        <v>3298.1858610485633</v>
      </c>
      <c r="F14" s="149">
        <v>3426.9997720463221</v>
      </c>
      <c r="G14" s="149">
        <v>3623.0923653952814</v>
      </c>
      <c r="H14" s="149">
        <v>3920</v>
      </c>
      <c r="I14" s="151">
        <v>6.1663052191148964</v>
      </c>
      <c r="J14" s="151">
        <v>3.9055989087530092</v>
      </c>
      <c r="K14" s="151">
        <v>5.7219902653179631</v>
      </c>
      <c r="L14" s="151">
        <v>8.1999999999999993</v>
      </c>
      <c r="M14" s="151">
        <v>0.4</v>
      </c>
      <c r="N14" s="473">
        <v>6.2</v>
      </c>
      <c r="O14" s="153"/>
      <c r="P14" s="143" t="s">
        <v>826</v>
      </c>
      <c r="Q14" s="146">
        <v>100</v>
      </c>
      <c r="R14" s="146">
        <v>106.1663052191149</v>
      </c>
      <c r="S14" s="146">
        <v>110.31273527721604</v>
      </c>
      <c r="T14" s="146">
        <v>116.62481925118431</v>
      </c>
      <c r="U14" s="154">
        <f t="shared" ref="U14:U25" si="0">H14/G14*100</f>
        <v>108.19486793769128</v>
      </c>
    </row>
    <row r="15" spans="1:21" s="68" customFormat="1" ht="23.85" customHeight="1">
      <c r="A15" s="143" t="s">
        <v>614</v>
      </c>
      <c r="B15" s="144">
        <v>33008.666666666664</v>
      </c>
      <c r="C15" s="146">
        <v>5.2353712436821969</v>
      </c>
      <c r="D15" s="149">
        <v>7142.5885459093643</v>
      </c>
      <c r="E15" s="149">
        <v>6697.1983241548842</v>
      </c>
      <c r="F15" s="149">
        <v>7018.2937490344821</v>
      </c>
      <c r="G15" s="149">
        <v>7273.8303102184209</v>
      </c>
      <c r="H15" s="149">
        <v>7413</v>
      </c>
      <c r="I15" s="151">
        <v>-6.2356975890702788</v>
      </c>
      <c r="J15" s="151">
        <v>4.7944738880062472</v>
      </c>
      <c r="K15" s="151">
        <v>3.6410069216480627</v>
      </c>
      <c r="L15" s="151">
        <v>1.9</v>
      </c>
      <c r="M15" s="151">
        <v>0.1</v>
      </c>
      <c r="N15" s="473">
        <v>1.5</v>
      </c>
      <c r="O15" s="153"/>
      <c r="P15" s="143" t="s">
        <v>614</v>
      </c>
      <c r="Q15" s="146">
        <v>100</v>
      </c>
      <c r="R15" s="146">
        <v>93.76430241092973</v>
      </c>
      <c r="S15" s="146">
        <v>98.25980740629295</v>
      </c>
      <c r="T15" s="146">
        <v>101.83745379515415</v>
      </c>
      <c r="U15" s="154">
        <f t="shared" si="0"/>
        <v>101.91329304982646</v>
      </c>
    </row>
    <row r="16" spans="1:21" s="68" customFormat="1" ht="23.85" customHeight="1">
      <c r="A16" s="143" t="s">
        <v>820</v>
      </c>
      <c r="B16" s="144">
        <v>23723</v>
      </c>
      <c r="C16" s="146">
        <v>3.76260917376869</v>
      </c>
      <c r="D16" s="149">
        <v>18950.986064909321</v>
      </c>
      <c r="E16" s="149">
        <v>21491.815621241254</v>
      </c>
      <c r="F16" s="149">
        <v>22847.018457427013</v>
      </c>
      <c r="G16" s="149">
        <v>24897.712443542383</v>
      </c>
      <c r="H16" s="149">
        <v>26050</v>
      </c>
      <c r="I16" s="151">
        <v>13.407373883497661</v>
      </c>
      <c r="J16" s="151">
        <v>6.3056693769806769</v>
      </c>
      <c r="K16" s="151">
        <v>8.9757619355743063</v>
      </c>
      <c r="L16" s="151">
        <v>4.5999999999999996</v>
      </c>
      <c r="M16" s="151">
        <v>0.6</v>
      </c>
      <c r="N16" s="473">
        <v>9.1</v>
      </c>
      <c r="O16" s="153"/>
      <c r="P16" s="143" t="s">
        <v>820</v>
      </c>
      <c r="Q16" s="146">
        <v>100</v>
      </c>
      <c r="R16" s="146">
        <v>113.40737388349767</v>
      </c>
      <c r="S16" s="146">
        <v>120.55846792970735</v>
      </c>
      <c r="T16" s="146">
        <v>131.37950900425358</v>
      </c>
      <c r="U16" s="154">
        <f t="shared" si="0"/>
        <v>104.62808605035714</v>
      </c>
    </row>
    <row r="17" spans="1:21" s="68" customFormat="1" ht="23.85" customHeight="1">
      <c r="A17" s="143" t="s">
        <v>821</v>
      </c>
      <c r="B17" s="162"/>
      <c r="C17" s="170"/>
      <c r="D17" s="166"/>
      <c r="E17" s="166"/>
      <c r="F17" s="166"/>
      <c r="G17" s="166"/>
      <c r="H17" s="166"/>
      <c r="I17" s="168"/>
      <c r="J17" s="168"/>
      <c r="K17" s="168"/>
      <c r="L17" s="168"/>
      <c r="M17" s="151"/>
      <c r="N17" s="473"/>
      <c r="O17" s="153"/>
      <c r="P17" s="143" t="s">
        <v>821</v>
      </c>
      <c r="Q17" s="170"/>
      <c r="R17" s="170"/>
      <c r="S17" s="170"/>
      <c r="T17" s="170"/>
      <c r="U17" s="154"/>
    </row>
    <row r="18" spans="1:21" s="68" customFormat="1" ht="23.85" customHeight="1">
      <c r="A18" s="143" t="s">
        <v>822</v>
      </c>
      <c r="B18" s="162"/>
      <c r="C18" s="170"/>
      <c r="D18" s="166"/>
      <c r="E18" s="166"/>
      <c r="F18" s="166"/>
      <c r="G18" s="166"/>
      <c r="H18" s="166"/>
      <c r="I18" s="168"/>
      <c r="J18" s="168"/>
      <c r="K18" s="168"/>
      <c r="L18" s="168"/>
      <c r="M18" s="151"/>
      <c r="N18" s="473"/>
      <c r="O18" s="153"/>
      <c r="P18" s="143" t="s">
        <v>822</v>
      </c>
      <c r="Q18" s="170"/>
      <c r="R18" s="170"/>
      <c r="S18" s="170"/>
      <c r="T18" s="170"/>
      <c r="U18" s="154"/>
    </row>
    <row r="19" spans="1:21" s="68" customFormat="1" ht="23.85" customHeight="1">
      <c r="A19" s="143" t="s">
        <v>835</v>
      </c>
      <c r="B19" s="144">
        <v>141126</v>
      </c>
      <c r="C19" s="146">
        <v>22.383424619874386</v>
      </c>
      <c r="D19" s="149">
        <v>5084.2496727058788</v>
      </c>
      <c r="E19" s="149">
        <v>5298.3527539617335</v>
      </c>
      <c r="F19" s="149">
        <v>5560.1170196422308</v>
      </c>
      <c r="G19" s="149">
        <v>5759.0494295365561</v>
      </c>
      <c r="H19" s="149">
        <v>5913</v>
      </c>
      <c r="I19" s="151">
        <v>4.2111047851414289</v>
      </c>
      <c r="J19" s="151">
        <v>4.9404839170960928</v>
      </c>
      <c r="K19" s="151">
        <v>3.5778457394252046</v>
      </c>
      <c r="L19" s="151">
        <v>2.7</v>
      </c>
      <c r="M19" s="151">
        <v>0.5</v>
      </c>
      <c r="N19" s="473">
        <v>7.2</v>
      </c>
      <c r="O19" s="153"/>
      <c r="P19" s="143" t="s">
        <v>835</v>
      </c>
      <c r="Q19" s="146">
        <v>100</v>
      </c>
      <c r="R19" s="146">
        <v>104.21110478514144</v>
      </c>
      <c r="S19" s="146">
        <v>109.3596376568795</v>
      </c>
      <c r="T19" s="146">
        <v>113.27235679343701</v>
      </c>
      <c r="U19" s="154">
        <f t="shared" si="0"/>
        <v>102.6731941155753</v>
      </c>
    </row>
    <row r="20" spans="1:21" s="68" customFormat="1" ht="23.85" customHeight="1">
      <c r="A20" s="143" t="s">
        <v>823</v>
      </c>
      <c r="B20" s="144">
        <v>79782.666666666657</v>
      </c>
      <c r="C20" s="146">
        <v>12.654006386533299</v>
      </c>
      <c r="D20" s="149">
        <v>7412.7154204084427</v>
      </c>
      <c r="E20" s="149">
        <v>7961.5771375669956</v>
      </c>
      <c r="F20" s="149">
        <v>8554.6295166933196</v>
      </c>
      <c r="G20" s="149">
        <v>9039.393371618773</v>
      </c>
      <c r="H20" s="149">
        <v>9598</v>
      </c>
      <c r="I20" s="151">
        <v>7.4043273757339305</v>
      </c>
      <c r="J20" s="151">
        <v>7.4489308949603021</v>
      </c>
      <c r="K20" s="151">
        <v>5.6666843839291419</v>
      </c>
      <c r="L20" s="151">
        <v>6.2</v>
      </c>
      <c r="M20" s="151">
        <v>1</v>
      </c>
      <c r="N20" s="473">
        <v>14.8</v>
      </c>
      <c r="O20" s="153"/>
      <c r="P20" s="143" t="s">
        <v>823</v>
      </c>
      <c r="Q20" s="146">
        <v>100</v>
      </c>
      <c r="R20" s="146">
        <v>107.40432737573393</v>
      </c>
      <c r="S20" s="146">
        <v>115.40480150014929</v>
      </c>
      <c r="T20" s="146">
        <v>121.94442736506265</v>
      </c>
      <c r="U20" s="154">
        <f t="shared" si="0"/>
        <v>106.17969155026597</v>
      </c>
    </row>
    <row r="21" spans="1:21" s="68" customFormat="1" ht="23.85" customHeight="1">
      <c r="A21" s="143" t="s">
        <v>824</v>
      </c>
      <c r="B21" s="144">
        <v>74634.333333333328</v>
      </c>
      <c r="C21" s="146">
        <v>11.837450039122805</v>
      </c>
      <c r="D21" s="149">
        <v>7513.55283414111</v>
      </c>
      <c r="E21" s="149">
        <v>8105.2346328363628</v>
      </c>
      <c r="F21" s="149">
        <v>7965.4885383926085</v>
      </c>
      <c r="G21" s="149">
        <v>8419.8623829180906</v>
      </c>
      <c r="H21" s="149">
        <v>9218</v>
      </c>
      <c r="I21" s="151">
        <v>7.8748604256389605</v>
      </c>
      <c r="J21" s="151">
        <v>-1.7241461940855785</v>
      </c>
      <c r="K21" s="151">
        <v>5.7042809406536694</v>
      </c>
      <c r="L21" s="151">
        <v>9.5</v>
      </c>
      <c r="M21" s="151">
        <v>1.3</v>
      </c>
      <c r="N21" s="473">
        <v>19.8</v>
      </c>
      <c r="O21" s="153"/>
      <c r="P21" s="143" t="s">
        <v>824</v>
      </c>
      <c r="Q21" s="146">
        <v>100</v>
      </c>
      <c r="R21" s="146">
        <v>107.87486042563896</v>
      </c>
      <c r="S21" s="146">
        <v>106.01494012523519</v>
      </c>
      <c r="T21" s="146">
        <v>112.06233014904437</v>
      </c>
      <c r="U21" s="154">
        <f t="shared" si="0"/>
        <v>109.47922401559842</v>
      </c>
    </row>
    <row r="22" spans="1:21" s="68" customFormat="1" ht="23.85" customHeight="1">
      <c r="A22" s="143" t="s">
        <v>615</v>
      </c>
      <c r="B22" s="162"/>
      <c r="C22" s="170"/>
      <c r="D22" s="166"/>
      <c r="E22" s="166"/>
      <c r="F22" s="166"/>
      <c r="G22" s="166"/>
      <c r="H22" s="166"/>
      <c r="I22" s="168"/>
      <c r="J22" s="168"/>
      <c r="K22" s="168"/>
      <c r="L22" s="168"/>
      <c r="M22" s="151"/>
      <c r="N22" s="473"/>
      <c r="O22" s="153"/>
      <c r="P22" s="143" t="s">
        <v>615</v>
      </c>
      <c r="Q22" s="170"/>
      <c r="R22" s="170"/>
      <c r="S22" s="170"/>
      <c r="T22" s="170"/>
      <c r="U22" s="154"/>
    </row>
    <row r="23" spans="1:21" s="68" customFormat="1" ht="23.85" customHeight="1">
      <c r="A23" s="143" t="s">
        <v>825</v>
      </c>
      <c r="B23" s="144">
        <v>205826</v>
      </c>
      <c r="C23" s="146">
        <v>32.645230190115683</v>
      </c>
      <c r="D23" s="149">
        <v>5842.0270879536283</v>
      </c>
      <c r="E23" s="149">
        <v>5176.2265296225587</v>
      </c>
      <c r="F23" s="149">
        <v>5370.1295394586523</v>
      </c>
      <c r="G23" s="149">
        <v>5945.7412973134678</v>
      </c>
      <c r="H23" s="149">
        <v>6529</v>
      </c>
      <c r="I23" s="151">
        <v>-11.396738637243965</v>
      </c>
      <c r="J23" s="151">
        <v>3.7460302157647778</v>
      </c>
      <c r="K23" s="151">
        <v>10.718768581378418</v>
      </c>
      <c r="L23" s="151">
        <v>9.8000000000000007</v>
      </c>
      <c r="M23" s="151">
        <v>2.7</v>
      </c>
      <c r="N23" s="473">
        <v>39.9</v>
      </c>
      <c r="O23" s="153"/>
      <c r="P23" s="143" t="s">
        <v>825</v>
      </c>
      <c r="Q23" s="146">
        <v>100</v>
      </c>
      <c r="R23" s="146">
        <v>88.603261362756029</v>
      </c>
      <c r="S23" s="146">
        <v>91.922366305557915</v>
      </c>
      <c r="T23" s="146">
        <v>101.77531202437764</v>
      </c>
      <c r="U23" s="154">
        <f t="shared" si="0"/>
        <v>109.80968854043604</v>
      </c>
    </row>
    <row r="24" spans="1:21" s="68" customFormat="1" ht="23.85" customHeight="1">
      <c r="A24" s="143" t="s">
        <v>616</v>
      </c>
      <c r="B24" s="162"/>
      <c r="C24" s="170"/>
      <c r="D24" s="166"/>
      <c r="E24" s="166"/>
      <c r="F24" s="166"/>
      <c r="G24" s="166"/>
      <c r="H24" s="166"/>
      <c r="I24" s="168"/>
      <c r="J24" s="168"/>
      <c r="K24" s="168"/>
      <c r="L24" s="168"/>
      <c r="M24" s="151"/>
      <c r="N24" s="473"/>
      <c r="O24" s="153"/>
      <c r="P24" s="143" t="s">
        <v>616</v>
      </c>
      <c r="Q24" s="170"/>
      <c r="R24" s="170"/>
      <c r="S24" s="170"/>
      <c r="T24" s="170"/>
      <c r="U24" s="154"/>
    </row>
    <row r="25" spans="1:21" s="68" customFormat="1" ht="23.85" customHeight="1">
      <c r="A25" s="143" t="s">
        <v>391</v>
      </c>
      <c r="B25" s="145">
        <v>630493.33333333326</v>
      </c>
      <c r="C25" s="147">
        <v>100</v>
      </c>
      <c r="D25" s="150">
        <v>6365.1006140223717</v>
      </c>
      <c r="E25" s="150">
        <v>6423.4306208907801</v>
      </c>
      <c r="F25" s="150">
        <v>6683.8475793956413</v>
      </c>
      <c r="G25" s="150">
        <v>7143.8476167510771</v>
      </c>
      <c r="H25" s="150">
        <v>7621</v>
      </c>
      <c r="I25" s="151">
        <v>0.91640353241089245</v>
      </c>
      <c r="J25" s="151">
        <v>4.0541725111486837</v>
      </c>
      <c r="K25" s="151">
        <v>6.8822640236962034</v>
      </c>
      <c r="L25" s="151">
        <v>6.7</v>
      </c>
      <c r="M25" s="151">
        <v>6.7</v>
      </c>
      <c r="N25" s="450">
        <v>100</v>
      </c>
      <c r="O25" s="173"/>
      <c r="P25" s="143" t="s">
        <v>391</v>
      </c>
      <c r="Q25" s="147">
        <v>100</v>
      </c>
      <c r="R25" s="147">
        <v>100.9164035324109</v>
      </c>
      <c r="S25" s="147">
        <v>105.00772862366176</v>
      </c>
      <c r="T25" s="147">
        <v>112.23463775282858</v>
      </c>
      <c r="U25" s="476">
        <f t="shared" si="0"/>
        <v>106.67920718423618</v>
      </c>
    </row>
    <row r="26" spans="1:21">
      <c r="R26" s="59"/>
      <c r="S26" s="59"/>
      <c r="T26" s="59"/>
      <c r="U26" s="59"/>
    </row>
    <row r="27" spans="1:21">
      <c r="D27" s="56"/>
      <c r="E27" s="56"/>
      <c r="F27" s="56"/>
      <c r="G27" s="56"/>
      <c r="H27" s="56"/>
    </row>
    <row r="28" spans="1:21">
      <c r="D28" s="56"/>
      <c r="E28" s="56"/>
      <c r="F28" s="56"/>
      <c r="G28" s="56"/>
      <c r="H28" s="56"/>
    </row>
  </sheetData>
  <mergeCells count="14">
    <mergeCell ref="A1:N1"/>
    <mergeCell ref="P7:U7"/>
    <mergeCell ref="A3:N3"/>
    <mergeCell ref="P3:U3"/>
    <mergeCell ref="A5:A6"/>
    <mergeCell ref="B5:C5"/>
    <mergeCell ref="I5:L5"/>
    <mergeCell ref="P5:P6"/>
    <mergeCell ref="Q5:Q6"/>
    <mergeCell ref="R5:R6"/>
    <mergeCell ref="S5:S6"/>
    <mergeCell ref="U5:U6"/>
    <mergeCell ref="T5:T6"/>
    <mergeCell ref="M5:N5"/>
  </mergeCells>
  <printOptions horizontalCentered="1" verticalCentered="1"/>
  <pageMargins left="0.39370078740157477" right="0.39370078740157477" top="0.39370078740157477" bottom="0.39370078740157477" header="0.3" footer="0.3"/>
  <pageSetup paperSize="9" scale="3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B5C60-83A1-4B61-86C9-E0CE806F7B37}">
  <sheetPr codeName="Hoja35">
    <pageSetUpPr fitToPage="1"/>
  </sheetPr>
  <dimension ref="A1:U27"/>
  <sheetViews>
    <sheetView showGridLines="0" zoomScaleNormal="100" workbookViewId="0">
      <selection activeCell="A3" sqref="A3:N3"/>
    </sheetView>
  </sheetViews>
  <sheetFormatPr baseColWidth="10" defaultColWidth="11.42578125" defaultRowHeight="15"/>
  <cols>
    <col min="1" max="1" width="22.7109375" style="55" customWidth="1"/>
    <col min="2" max="2" width="14.140625" style="55" customWidth="1"/>
    <col min="3" max="3" width="8.28515625" style="55" customWidth="1"/>
    <col min="4" max="8" width="15.28515625" style="55" customWidth="1"/>
    <col min="9" max="13" width="11.85546875" style="55" customWidth="1"/>
    <col min="14" max="14" width="15.42578125" style="55" customWidth="1"/>
    <col min="15" max="15" width="13.5703125" style="55" customWidth="1"/>
    <col min="16" max="16" width="22.7109375" style="55" customWidth="1"/>
    <col min="17" max="21" width="8.28515625" style="55" customWidth="1"/>
    <col min="22" max="16384" width="11.42578125" style="55"/>
  </cols>
  <sheetData>
    <row r="1" spans="1:21" ht="18.75">
      <c r="A1" s="531" t="s">
        <v>443</v>
      </c>
      <c r="B1" s="531"/>
      <c r="C1" s="531"/>
      <c r="D1" s="531"/>
      <c r="E1" s="531"/>
      <c r="F1" s="531"/>
      <c r="G1" s="531"/>
      <c r="H1" s="531"/>
      <c r="I1" s="531"/>
      <c r="J1" s="531"/>
      <c r="K1" s="531"/>
      <c r="L1" s="531"/>
      <c r="M1" s="531"/>
      <c r="N1" s="531"/>
      <c r="O1" s="137"/>
      <c r="P1" s="137"/>
      <c r="Q1" s="137"/>
      <c r="R1" s="137"/>
      <c r="S1" s="137"/>
      <c r="T1" s="137"/>
      <c r="U1" s="137"/>
    </row>
    <row r="2" spans="1:21" ht="18">
      <c r="A2" s="92"/>
      <c r="B2" s="92"/>
      <c r="C2" s="92"/>
      <c r="D2" s="92"/>
      <c r="E2" s="92"/>
      <c r="F2" s="92"/>
      <c r="G2" s="92"/>
      <c r="H2" s="396"/>
      <c r="I2" s="92"/>
      <c r="J2" s="92"/>
      <c r="K2" s="396"/>
      <c r="L2" s="92"/>
      <c r="M2" s="396"/>
      <c r="N2" s="92"/>
      <c r="O2" s="137"/>
      <c r="P2" s="137"/>
      <c r="Q2" s="137"/>
      <c r="R2" s="137"/>
      <c r="S2" s="137"/>
      <c r="T2" s="137"/>
      <c r="U2" s="137"/>
    </row>
    <row r="3" spans="1:21" s="88" customFormat="1" ht="30" customHeight="1">
      <c r="A3" s="547" t="s">
        <v>809</v>
      </c>
      <c r="B3" s="547"/>
      <c r="C3" s="547"/>
      <c r="D3" s="547"/>
      <c r="E3" s="547"/>
      <c r="F3" s="547"/>
      <c r="G3" s="547"/>
      <c r="H3" s="547"/>
      <c r="I3" s="547"/>
      <c r="J3" s="547"/>
      <c r="K3" s="547"/>
      <c r="L3" s="547"/>
      <c r="M3" s="547"/>
      <c r="N3" s="547"/>
      <c r="O3" s="138"/>
      <c r="P3" s="550" t="s">
        <v>636</v>
      </c>
      <c r="Q3" s="550"/>
      <c r="R3" s="550"/>
      <c r="S3" s="550"/>
      <c r="T3" s="550"/>
      <c r="U3" s="550"/>
    </row>
    <row r="4" spans="1:21" ht="23.85" customHeight="1">
      <c r="A4" s="142"/>
      <c r="B4" s="142"/>
      <c r="C4" s="142"/>
      <c r="D4" s="142"/>
      <c r="E4" s="142"/>
      <c r="F4" s="142"/>
      <c r="G4" s="142"/>
      <c r="H4" s="142"/>
      <c r="I4" s="142"/>
      <c r="J4" s="142"/>
      <c r="K4" s="142"/>
      <c r="L4" s="142"/>
      <c r="M4" s="142"/>
      <c r="N4" s="142"/>
      <c r="O4" s="142"/>
      <c r="P4" s="142"/>
      <c r="Q4" s="142"/>
      <c r="R4" s="142"/>
      <c r="S4" s="142"/>
      <c r="T4" s="142"/>
      <c r="U4" s="142"/>
    </row>
    <row r="5" spans="1:21" s="67" customFormat="1" ht="23.85" customHeight="1">
      <c r="A5" s="548" t="s">
        <v>618</v>
      </c>
      <c r="B5" s="548" t="s">
        <v>602</v>
      </c>
      <c r="C5" s="549"/>
      <c r="D5" s="148" t="s">
        <v>603</v>
      </c>
      <c r="E5" s="148" t="s">
        <v>552</v>
      </c>
      <c r="F5" s="148" t="s">
        <v>569</v>
      </c>
      <c r="G5" s="148" t="s">
        <v>604</v>
      </c>
      <c r="H5" s="148" t="s">
        <v>760</v>
      </c>
      <c r="I5" s="545" t="s">
        <v>120</v>
      </c>
      <c r="J5" s="546"/>
      <c r="K5" s="546"/>
      <c r="L5" s="546"/>
      <c r="M5" s="545" t="s">
        <v>762</v>
      </c>
      <c r="N5" s="546"/>
      <c r="O5" s="172"/>
      <c r="P5" s="548" t="s">
        <v>618</v>
      </c>
      <c r="Q5" s="545">
        <v>2020</v>
      </c>
      <c r="R5" s="545">
        <v>2021</v>
      </c>
      <c r="S5" s="545">
        <v>2022</v>
      </c>
      <c r="T5" s="545">
        <v>2023</v>
      </c>
      <c r="U5" s="545">
        <v>2024</v>
      </c>
    </row>
    <row r="6" spans="1:21" s="67" customFormat="1" ht="23.85" customHeight="1">
      <c r="A6" s="548"/>
      <c r="B6" s="139" t="s">
        <v>606</v>
      </c>
      <c r="C6" s="139" t="s">
        <v>607</v>
      </c>
      <c r="D6" s="139" t="s">
        <v>608</v>
      </c>
      <c r="E6" s="139" t="s">
        <v>608</v>
      </c>
      <c r="F6" s="139" t="s">
        <v>608</v>
      </c>
      <c r="G6" s="139" t="s">
        <v>608</v>
      </c>
      <c r="H6" s="403" t="s">
        <v>608</v>
      </c>
      <c r="I6" s="139" t="s">
        <v>609</v>
      </c>
      <c r="J6" s="139" t="s">
        <v>610</v>
      </c>
      <c r="K6" s="403" t="s">
        <v>611</v>
      </c>
      <c r="L6" s="139" t="s">
        <v>761</v>
      </c>
      <c r="M6" s="403" t="s">
        <v>204</v>
      </c>
      <c r="N6" s="403" t="s">
        <v>763</v>
      </c>
      <c r="O6" s="172"/>
      <c r="P6" s="548"/>
      <c r="Q6" s="545"/>
      <c r="R6" s="545">
        <v>2021</v>
      </c>
      <c r="S6" s="546"/>
      <c r="T6" s="545">
        <v>2021</v>
      </c>
      <c r="U6" s="545">
        <v>2021</v>
      </c>
    </row>
    <row r="7" spans="1:21" s="68" customFormat="1" ht="36.6" customHeight="1">
      <c r="A7" s="160" t="s">
        <v>637</v>
      </c>
      <c r="B7" s="161"/>
      <c r="C7" s="163"/>
      <c r="D7" s="165"/>
      <c r="E7" s="165"/>
      <c r="F7" s="165"/>
      <c r="G7" s="165"/>
      <c r="H7" s="165"/>
      <c r="I7" s="165"/>
      <c r="J7" s="165"/>
      <c r="K7" s="165"/>
      <c r="L7" s="165"/>
      <c r="M7" s="165"/>
      <c r="N7" s="165"/>
      <c r="O7" s="172"/>
      <c r="P7" s="543" t="s">
        <v>637</v>
      </c>
      <c r="Q7" s="544"/>
      <c r="R7" s="544"/>
      <c r="S7" s="544"/>
      <c r="T7" s="544"/>
      <c r="U7" s="551"/>
    </row>
    <row r="8" spans="1:21" s="68" customFormat="1" ht="23.85" customHeight="1">
      <c r="A8" s="143" t="s">
        <v>612</v>
      </c>
      <c r="B8" s="162"/>
      <c r="C8" s="170"/>
      <c r="D8" s="166"/>
      <c r="E8" s="166"/>
      <c r="F8" s="166"/>
      <c r="G8" s="166"/>
      <c r="H8" s="166"/>
      <c r="I8" s="168"/>
      <c r="J8" s="168"/>
      <c r="K8" s="168"/>
      <c r="L8" s="168"/>
      <c r="M8" s="168"/>
      <c r="N8" s="169"/>
      <c r="O8" s="153"/>
      <c r="P8" s="143" t="s">
        <v>612</v>
      </c>
      <c r="Q8" s="170"/>
      <c r="R8" s="170"/>
      <c r="S8" s="170"/>
      <c r="T8" s="171"/>
      <c r="U8" s="171"/>
    </row>
    <row r="9" spans="1:21" s="68" customFormat="1" ht="23.85" customHeight="1">
      <c r="A9" s="143" t="s">
        <v>817</v>
      </c>
      <c r="B9" s="162"/>
      <c r="C9" s="170"/>
      <c r="D9" s="166"/>
      <c r="E9" s="166"/>
      <c r="F9" s="166"/>
      <c r="G9" s="166"/>
      <c r="H9" s="166"/>
      <c r="I9" s="168"/>
      <c r="J9" s="168"/>
      <c r="K9" s="168"/>
      <c r="L9" s="168"/>
      <c r="M9" s="168"/>
      <c r="N9" s="169"/>
      <c r="O9" s="153"/>
      <c r="P9" s="143" t="s">
        <v>817</v>
      </c>
      <c r="Q9" s="170"/>
      <c r="R9" s="170"/>
      <c r="S9" s="170"/>
      <c r="T9" s="171"/>
      <c r="U9" s="171"/>
    </row>
    <row r="10" spans="1:21" s="68" customFormat="1" ht="23.85" customHeight="1">
      <c r="A10" s="143" t="s">
        <v>613</v>
      </c>
      <c r="B10" s="162"/>
      <c r="C10" s="170"/>
      <c r="D10" s="166"/>
      <c r="E10" s="166"/>
      <c r="F10" s="166"/>
      <c r="G10" s="166"/>
      <c r="H10" s="166"/>
      <c r="I10" s="168"/>
      <c r="J10" s="168"/>
      <c r="K10" s="168"/>
      <c r="L10" s="168"/>
      <c r="M10" s="168"/>
      <c r="N10" s="169"/>
      <c r="O10" s="153"/>
      <c r="P10" s="143" t="s">
        <v>613</v>
      </c>
      <c r="Q10" s="170"/>
      <c r="R10" s="170"/>
      <c r="S10" s="170"/>
      <c r="T10" s="171"/>
      <c r="U10" s="171"/>
    </row>
    <row r="11" spans="1:21" s="68" customFormat="1" ht="23.85" customHeight="1">
      <c r="A11" s="143" t="s">
        <v>827</v>
      </c>
      <c r="B11" s="162"/>
      <c r="C11" s="170"/>
      <c r="D11" s="166"/>
      <c r="E11" s="166"/>
      <c r="F11" s="166"/>
      <c r="G11" s="166"/>
      <c r="H11" s="166"/>
      <c r="I11" s="168"/>
      <c r="J11" s="168"/>
      <c r="K11" s="168"/>
      <c r="L11" s="168"/>
      <c r="M11" s="168"/>
      <c r="N11" s="169"/>
      <c r="O11" s="153"/>
      <c r="P11" s="143" t="s">
        <v>827</v>
      </c>
      <c r="Q11" s="170"/>
      <c r="R11" s="170"/>
      <c r="S11" s="170"/>
      <c r="T11" s="171"/>
      <c r="U11" s="171"/>
    </row>
    <row r="12" spans="1:21" s="68" customFormat="1" ht="23.85" customHeight="1">
      <c r="A12" s="143" t="s">
        <v>818</v>
      </c>
      <c r="B12" s="162"/>
      <c r="C12" s="170"/>
      <c r="D12" s="166"/>
      <c r="E12" s="166"/>
      <c r="F12" s="166"/>
      <c r="G12" s="166"/>
      <c r="H12" s="166"/>
      <c r="I12" s="168"/>
      <c r="J12" s="168"/>
      <c r="K12" s="168"/>
      <c r="L12" s="168"/>
      <c r="M12" s="168"/>
      <c r="N12" s="169"/>
      <c r="O12" s="153"/>
      <c r="P12" s="143" t="s">
        <v>818</v>
      </c>
      <c r="Q12" s="170"/>
      <c r="R12" s="170"/>
      <c r="S12" s="170"/>
      <c r="T12" s="171"/>
      <c r="U12" s="171"/>
    </row>
    <row r="13" spans="1:21" s="68" customFormat="1" ht="23.85" customHeight="1">
      <c r="A13" s="143" t="s">
        <v>819</v>
      </c>
      <c r="B13" s="162"/>
      <c r="C13" s="170"/>
      <c r="D13" s="166"/>
      <c r="E13" s="166"/>
      <c r="F13" s="166"/>
      <c r="G13" s="166"/>
      <c r="H13" s="166"/>
      <c r="I13" s="168"/>
      <c r="J13" s="168"/>
      <c r="K13" s="168"/>
      <c r="L13" s="168"/>
      <c r="M13" s="168"/>
      <c r="N13" s="169"/>
      <c r="O13" s="153"/>
      <c r="P13" s="143" t="s">
        <v>819</v>
      </c>
      <c r="Q13" s="170"/>
      <c r="R13" s="170"/>
      <c r="S13" s="170"/>
      <c r="T13" s="171"/>
      <c r="U13" s="171"/>
    </row>
    <row r="14" spans="1:21" s="68" customFormat="1" ht="23.85" customHeight="1">
      <c r="A14" s="143" t="s">
        <v>826</v>
      </c>
      <c r="B14" s="144">
        <v>20887.333333333336</v>
      </c>
      <c r="C14" s="146">
        <v>16.25005510734912</v>
      </c>
      <c r="D14" s="149">
        <v>8907.4935612290483</v>
      </c>
      <c r="E14" s="149">
        <v>9315.6391818805787</v>
      </c>
      <c r="F14" s="149">
        <v>9445.0110171693614</v>
      </c>
      <c r="G14" s="149">
        <v>10159.571879257963</v>
      </c>
      <c r="H14" s="149">
        <v>10538</v>
      </c>
      <c r="I14" s="151">
        <v>4.5820478886230571</v>
      </c>
      <c r="J14" s="151">
        <v>1.3887596198489298</v>
      </c>
      <c r="K14" s="151">
        <v>7.5654846859326694</v>
      </c>
      <c r="L14" s="151">
        <v>3.7</v>
      </c>
      <c r="M14" s="151">
        <v>0.4</v>
      </c>
      <c r="N14" s="473">
        <v>10.4</v>
      </c>
      <c r="O14" s="153"/>
      <c r="P14" s="143" t="s">
        <v>826</v>
      </c>
      <c r="Q14" s="146">
        <v>100</v>
      </c>
      <c r="R14" s="146">
        <v>104.58204788862307</v>
      </c>
      <c r="S14" s="146">
        <v>106.03444113931133</v>
      </c>
      <c r="T14" s="154">
        <v>114.05646054552021</v>
      </c>
      <c r="U14" s="154">
        <f>H14/G14*100</f>
        <v>103.72484318472755</v>
      </c>
    </row>
    <row r="15" spans="1:21" s="68" customFormat="1" ht="23.85" customHeight="1">
      <c r="A15" s="143" t="s">
        <v>614</v>
      </c>
      <c r="B15" s="144">
        <v>20307.666666666664</v>
      </c>
      <c r="C15" s="146">
        <v>15.799082495053304</v>
      </c>
      <c r="D15" s="149">
        <v>19926.996576917576</v>
      </c>
      <c r="E15" s="149">
        <v>22995.589565178903</v>
      </c>
      <c r="F15" s="149">
        <v>21655.920382084296</v>
      </c>
      <c r="G15" s="149">
        <v>21854.870388231197</v>
      </c>
      <c r="H15" s="149">
        <v>19520</v>
      </c>
      <c r="I15" s="151">
        <v>15.399174564097784</v>
      </c>
      <c r="J15" s="151">
        <v>-5.8257657595489656</v>
      </c>
      <c r="K15" s="151">
        <v>0.91868644987949732</v>
      </c>
      <c r="L15" s="151">
        <v>-10.7</v>
      </c>
      <c r="M15" s="151">
        <v>-2.4</v>
      </c>
      <c r="N15" s="473">
        <v>-62.5</v>
      </c>
      <c r="O15" s="153"/>
      <c r="P15" s="143" t="s">
        <v>614</v>
      </c>
      <c r="Q15" s="146">
        <v>100</v>
      </c>
      <c r="R15" s="146">
        <v>115.39917456409779</v>
      </c>
      <c r="S15" s="146">
        <v>108.67628896554042</v>
      </c>
      <c r="T15" s="154">
        <v>109.67468330649875</v>
      </c>
      <c r="U15" s="154">
        <f t="shared" ref="U15:U25" si="0">H15/G15*100</f>
        <v>89.316475701962901</v>
      </c>
    </row>
    <row r="16" spans="1:21" s="68" customFormat="1" ht="23.85" customHeight="1">
      <c r="A16" s="143" t="s">
        <v>820</v>
      </c>
      <c r="B16" s="162"/>
      <c r="C16" s="170"/>
      <c r="D16" s="166"/>
      <c r="E16" s="166"/>
      <c r="F16" s="166"/>
      <c r="G16" s="166"/>
      <c r="H16" s="166"/>
      <c r="I16" s="168"/>
      <c r="J16" s="168"/>
      <c r="K16" s="168"/>
      <c r="L16" s="168"/>
      <c r="M16" s="168"/>
      <c r="N16" s="473"/>
      <c r="O16" s="153"/>
      <c r="P16" s="143" t="s">
        <v>820</v>
      </c>
      <c r="Q16" s="170"/>
      <c r="R16" s="170"/>
      <c r="S16" s="170"/>
      <c r="T16" s="171"/>
      <c r="U16" s="154"/>
    </row>
    <row r="17" spans="1:21" s="68" customFormat="1" ht="23.85" customHeight="1">
      <c r="A17" s="143" t="s">
        <v>821</v>
      </c>
      <c r="B17" s="162"/>
      <c r="C17" s="170"/>
      <c r="D17" s="166"/>
      <c r="E17" s="166"/>
      <c r="F17" s="166"/>
      <c r="G17" s="166"/>
      <c r="H17" s="166"/>
      <c r="I17" s="168"/>
      <c r="J17" s="168"/>
      <c r="K17" s="168"/>
      <c r="L17" s="168"/>
      <c r="M17" s="168"/>
      <c r="N17" s="473"/>
      <c r="O17" s="153"/>
      <c r="P17" s="143" t="s">
        <v>821</v>
      </c>
      <c r="Q17" s="170"/>
      <c r="R17" s="170"/>
      <c r="S17" s="170"/>
      <c r="T17" s="171"/>
      <c r="U17" s="154"/>
    </row>
    <row r="18" spans="1:21" s="68" customFormat="1" ht="23.85" customHeight="1">
      <c r="A18" s="143" t="s">
        <v>822</v>
      </c>
      <c r="B18" s="162"/>
      <c r="C18" s="170"/>
      <c r="D18" s="166"/>
      <c r="E18" s="166"/>
      <c r="F18" s="166"/>
      <c r="G18" s="166"/>
      <c r="H18" s="166"/>
      <c r="I18" s="168"/>
      <c r="J18" s="168"/>
      <c r="K18" s="168"/>
      <c r="L18" s="168"/>
      <c r="M18" s="168"/>
      <c r="N18" s="473"/>
      <c r="O18" s="153"/>
      <c r="P18" s="143" t="s">
        <v>822</v>
      </c>
      <c r="Q18" s="170"/>
      <c r="R18" s="170"/>
      <c r="S18" s="170"/>
      <c r="T18" s="171"/>
      <c r="U18" s="154"/>
    </row>
    <row r="19" spans="1:21" s="68" customFormat="1" ht="23.85" customHeight="1">
      <c r="A19" s="143" t="s">
        <v>835</v>
      </c>
      <c r="B19" s="144">
        <v>32043.333333333332</v>
      </c>
      <c r="C19" s="146">
        <v>24.929268096605128</v>
      </c>
      <c r="D19" s="149">
        <v>12685.912161329088</v>
      </c>
      <c r="E19" s="149">
        <v>12464.468398531319</v>
      </c>
      <c r="F19" s="149">
        <v>12167.35294560245</v>
      </c>
      <c r="G19" s="149">
        <v>12918.319657144008</v>
      </c>
      <c r="H19" s="149">
        <v>14463</v>
      </c>
      <c r="I19" s="151">
        <v>-1.745588019068935</v>
      </c>
      <c r="J19" s="151">
        <v>-2.3836993558736745</v>
      </c>
      <c r="K19" s="151">
        <v>6.1719809961867975</v>
      </c>
      <c r="L19" s="151">
        <v>12</v>
      </c>
      <c r="M19" s="151">
        <v>2.5</v>
      </c>
      <c r="N19" s="473">
        <v>65.3</v>
      </c>
      <c r="O19" s="153"/>
      <c r="P19" s="143" t="s">
        <v>835</v>
      </c>
      <c r="Q19" s="146">
        <v>100</v>
      </c>
      <c r="R19" s="146">
        <v>98.254411980931067</v>
      </c>
      <c r="S19" s="146">
        <v>95.912322195424153</v>
      </c>
      <c r="T19" s="154">
        <v>101.83201249432719</v>
      </c>
      <c r="U19" s="154">
        <f t="shared" si="0"/>
        <v>111.9572853424614</v>
      </c>
    </row>
    <row r="20" spans="1:21" s="68" customFormat="1" ht="23.85" customHeight="1">
      <c r="A20" s="143" t="s">
        <v>823</v>
      </c>
      <c r="B20" s="144">
        <v>15366.333333333334</v>
      </c>
      <c r="C20" s="146">
        <v>11.954793820715697</v>
      </c>
      <c r="D20" s="149">
        <v>16413.431465008744</v>
      </c>
      <c r="E20" s="149">
        <v>17110.360714772396</v>
      </c>
      <c r="F20" s="149">
        <v>17369.662145065009</v>
      </c>
      <c r="G20" s="149">
        <v>16966.068546291361</v>
      </c>
      <c r="H20" s="149">
        <v>17298</v>
      </c>
      <c r="I20" s="151">
        <v>4.2460910824736011</v>
      </c>
      <c r="J20" s="151">
        <v>1.5154644289219612</v>
      </c>
      <c r="K20" s="151">
        <v>-2.3235546863432552</v>
      </c>
      <c r="L20" s="151">
        <v>2</v>
      </c>
      <c r="M20" s="151">
        <v>0.3</v>
      </c>
      <c r="N20" s="473">
        <v>6.7</v>
      </c>
      <c r="O20" s="153"/>
      <c r="P20" s="143" t="s">
        <v>823</v>
      </c>
      <c r="Q20" s="146">
        <v>100</v>
      </c>
      <c r="R20" s="146">
        <v>104.2460910824736</v>
      </c>
      <c r="S20" s="146">
        <v>105.82590351137007</v>
      </c>
      <c r="T20" s="154">
        <v>103.36698077096655</v>
      </c>
      <c r="U20" s="154">
        <f t="shared" si="0"/>
        <v>101.95644296027082</v>
      </c>
    </row>
    <row r="21" spans="1:21" s="68" customFormat="1" ht="23.85" customHeight="1">
      <c r="A21" s="143" t="s">
        <v>824</v>
      </c>
      <c r="B21" s="144">
        <v>7683</v>
      </c>
      <c r="C21" s="146">
        <v>5.9772672460069867</v>
      </c>
      <c r="D21" s="149">
        <v>26723.615086188231</v>
      </c>
      <c r="E21" s="149">
        <v>24946.454783159144</v>
      </c>
      <c r="F21" s="149">
        <v>25184.209023214033</v>
      </c>
      <c r="G21" s="149">
        <v>25468.133381354368</v>
      </c>
      <c r="H21" s="149">
        <v>28693</v>
      </c>
      <c r="I21" s="151">
        <v>-6.6501493053894105</v>
      </c>
      <c r="J21" s="151">
        <v>0.95305822860004685</v>
      </c>
      <c r="K21" s="151">
        <v>1.1273904130902919</v>
      </c>
      <c r="L21" s="151">
        <v>12.7</v>
      </c>
      <c r="M21" s="151">
        <v>1.3</v>
      </c>
      <c r="N21" s="473">
        <v>32.700000000000003</v>
      </c>
      <c r="O21" s="153"/>
      <c r="P21" s="143" t="s">
        <v>824</v>
      </c>
      <c r="Q21" s="146">
        <v>100</v>
      </c>
      <c r="R21" s="146">
        <v>93.349850694610595</v>
      </c>
      <c r="S21" s="146">
        <v>94.239529128041426</v>
      </c>
      <c r="T21" s="154">
        <v>95.301976544772401</v>
      </c>
      <c r="U21" s="154">
        <f t="shared" si="0"/>
        <v>112.66235954695686</v>
      </c>
    </row>
    <row r="22" spans="1:21" s="68" customFormat="1" ht="23.85" customHeight="1">
      <c r="A22" s="143" t="s">
        <v>615</v>
      </c>
      <c r="B22" s="162"/>
      <c r="C22" s="170"/>
      <c r="D22" s="166"/>
      <c r="E22" s="166"/>
      <c r="F22" s="166"/>
      <c r="G22" s="166"/>
      <c r="H22" s="166"/>
      <c r="I22" s="168"/>
      <c r="J22" s="168"/>
      <c r="K22" s="168"/>
      <c r="L22" s="168"/>
      <c r="M22" s="168"/>
      <c r="N22" s="473"/>
      <c r="O22" s="153"/>
      <c r="P22" s="143" t="s">
        <v>615</v>
      </c>
      <c r="Q22" s="170"/>
      <c r="R22" s="170"/>
      <c r="S22" s="170"/>
      <c r="T22" s="171"/>
      <c r="U22" s="154"/>
    </row>
    <row r="23" spans="1:21" s="68" customFormat="1" ht="23.85" customHeight="1">
      <c r="A23" s="143" t="s">
        <v>825</v>
      </c>
      <c r="B23" s="144">
        <v>32249.333333333336</v>
      </c>
      <c r="C23" s="146">
        <v>25.089533234269773</v>
      </c>
      <c r="D23" s="149">
        <v>13607.942869753802</v>
      </c>
      <c r="E23" s="149">
        <v>12962.336903280298</v>
      </c>
      <c r="F23" s="149">
        <v>14289.600454924986</v>
      </c>
      <c r="G23" s="149">
        <v>13887.107870630449</v>
      </c>
      <c r="H23" s="149">
        <v>15002</v>
      </c>
      <c r="I23" s="151">
        <v>-4.7443318409903377</v>
      </c>
      <c r="J23" s="151">
        <v>10.239384777206382</v>
      </c>
      <c r="K23" s="151">
        <v>-2.8166818628985282</v>
      </c>
      <c r="L23" s="151">
        <v>8</v>
      </c>
      <c r="M23" s="151">
        <v>1.8</v>
      </c>
      <c r="N23" s="473">
        <v>47.4</v>
      </c>
      <c r="O23" s="153"/>
      <c r="P23" s="143" t="s">
        <v>825</v>
      </c>
      <c r="Q23" s="146">
        <v>100</v>
      </c>
      <c r="R23" s="146">
        <v>95.255668159009659</v>
      </c>
      <c r="S23" s="146">
        <v>105.00926254390951</v>
      </c>
      <c r="T23" s="154">
        <v>102.05148569147173</v>
      </c>
      <c r="U23" s="154">
        <f t="shared" si="0"/>
        <v>108.02825282093052</v>
      </c>
    </row>
    <row r="24" spans="1:21" s="68" customFormat="1" ht="23.85" customHeight="1">
      <c r="A24" s="143" t="s">
        <v>616</v>
      </c>
      <c r="B24" s="162"/>
      <c r="C24" s="170"/>
      <c r="D24" s="166"/>
      <c r="E24" s="166"/>
      <c r="F24" s="166"/>
      <c r="G24" s="166"/>
      <c r="H24" s="166"/>
      <c r="I24" s="168"/>
      <c r="J24" s="168"/>
      <c r="K24" s="168"/>
      <c r="L24" s="168"/>
      <c r="M24" s="168"/>
      <c r="N24" s="473"/>
      <c r="O24" s="153"/>
      <c r="P24" s="143" t="s">
        <v>616</v>
      </c>
      <c r="Q24" s="170"/>
      <c r="R24" s="170"/>
      <c r="S24" s="170"/>
      <c r="T24" s="171"/>
      <c r="U24" s="154"/>
    </row>
    <row r="25" spans="1:21" s="68" customFormat="1" ht="23.85" customHeight="1">
      <c r="A25" s="143" t="s">
        <v>391</v>
      </c>
      <c r="B25" s="145">
        <v>128537</v>
      </c>
      <c r="C25" s="147">
        <v>100</v>
      </c>
      <c r="D25" s="150">
        <v>14731.963424403819</v>
      </c>
      <c r="E25" s="150">
        <v>15043.003851682397</v>
      </c>
      <c r="F25" s="150">
        <v>15156.517086573896</v>
      </c>
      <c r="G25" s="150">
        <v>15359.015025223873</v>
      </c>
      <c r="H25" s="150">
        <v>15949</v>
      </c>
      <c r="I25" s="151">
        <v>2.1113304338193841</v>
      </c>
      <c r="J25" s="151">
        <v>0.75459154309000742</v>
      </c>
      <c r="K25" s="151">
        <v>1.3360453294995795</v>
      </c>
      <c r="L25" s="151">
        <v>3.8</v>
      </c>
      <c r="M25" s="151">
        <v>3.8</v>
      </c>
      <c r="N25" s="450">
        <v>100</v>
      </c>
      <c r="O25" s="173"/>
      <c r="P25" s="143" t="s">
        <v>391</v>
      </c>
      <c r="Q25" s="147">
        <v>100</v>
      </c>
      <c r="R25" s="147">
        <v>102.11133043381939</v>
      </c>
      <c r="S25" s="147">
        <v>102.88185389780968</v>
      </c>
      <c r="T25" s="155">
        <v>104.25640210171395</v>
      </c>
      <c r="U25" s="476">
        <f t="shared" si="0"/>
        <v>103.84129433956022</v>
      </c>
    </row>
    <row r="27" spans="1:21">
      <c r="D27" s="56"/>
      <c r="E27" s="56"/>
      <c r="F27" s="56"/>
      <c r="G27" s="56"/>
      <c r="H27" s="56"/>
    </row>
  </sheetData>
  <mergeCells count="14">
    <mergeCell ref="A1:N1"/>
    <mergeCell ref="P7:U7"/>
    <mergeCell ref="A3:N3"/>
    <mergeCell ref="P3:U3"/>
    <mergeCell ref="A5:A6"/>
    <mergeCell ref="B5:C5"/>
    <mergeCell ref="I5:L5"/>
    <mergeCell ref="P5:P6"/>
    <mergeCell ref="Q5:Q6"/>
    <mergeCell ref="R5:R6"/>
    <mergeCell ref="S5:S6"/>
    <mergeCell ref="U5:U6"/>
    <mergeCell ref="T5:T6"/>
    <mergeCell ref="M5:N5"/>
  </mergeCells>
  <printOptions horizontalCentered="1" verticalCentered="1"/>
  <pageMargins left="0.39370078740157477" right="0.39370078740157477" top="0.39370078740157477" bottom="0.39370078740157477" header="0.3" footer="0.3"/>
  <pageSetup paperSize="9" scale="3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ACE21-E29E-4B7D-9099-5037A0545E47}">
  <sheetPr codeName="Hoja36">
    <pageSetUpPr fitToPage="1"/>
  </sheetPr>
  <dimension ref="A1:U28"/>
  <sheetViews>
    <sheetView showGridLines="0" zoomScaleNormal="100" workbookViewId="0">
      <selection activeCell="A3" sqref="A3:N3"/>
    </sheetView>
  </sheetViews>
  <sheetFormatPr baseColWidth="10" defaultColWidth="11.42578125" defaultRowHeight="15"/>
  <cols>
    <col min="1" max="1" width="22.7109375" style="55" customWidth="1"/>
    <col min="2" max="2" width="14.140625" style="55" customWidth="1"/>
    <col min="3" max="3" width="8.28515625" style="55" customWidth="1"/>
    <col min="4" max="8" width="15.28515625" style="55" customWidth="1"/>
    <col min="9" max="13" width="11.85546875" style="55" customWidth="1"/>
    <col min="14" max="14" width="15.42578125" style="55" customWidth="1"/>
    <col min="15" max="15" width="13.5703125" style="55" customWidth="1"/>
    <col min="16" max="16" width="22.7109375" style="55" customWidth="1"/>
    <col min="17" max="21" width="8.28515625" style="55" customWidth="1"/>
    <col min="22" max="16384" width="11.42578125" style="55"/>
  </cols>
  <sheetData>
    <row r="1" spans="1:21" ht="18.75">
      <c r="A1" s="531" t="s">
        <v>443</v>
      </c>
      <c r="B1" s="531"/>
      <c r="C1" s="531"/>
      <c r="D1" s="531"/>
      <c r="E1" s="531"/>
      <c r="F1" s="531"/>
      <c r="G1" s="531"/>
      <c r="H1" s="531"/>
      <c r="I1" s="531"/>
      <c r="J1" s="531"/>
      <c r="K1" s="531"/>
      <c r="L1" s="531"/>
      <c r="M1" s="531"/>
      <c r="N1" s="531"/>
      <c r="O1" s="137"/>
      <c r="P1" s="137"/>
      <c r="Q1" s="137"/>
      <c r="R1" s="137"/>
      <c r="S1" s="137"/>
      <c r="T1" s="137"/>
      <c r="U1" s="137"/>
    </row>
    <row r="2" spans="1:21" ht="18">
      <c r="A2" s="92"/>
      <c r="B2" s="92"/>
      <c r="C2" s="92"/>
      <c r="D2" s="92"/>
      <c r="E2" s="92"/>
      <c r="F2" s="92"/>
      <c r="G2" s="92"/>
      <c r="H2" s="396"/>
      <c r="I2" s="92"/>
      <c r="J2" s="92"/>
      <c r="K2" s="396"/>
      <c r="L2" s="92"/>
      <c r="M2" s="396"/>
      <c r="N2" s="92"/>
      <c r="O2" s="137"/>
      <c r="P2" s="137"/>
      <c r="Q2" s="137"/>
      <c r="R2" s="137"/>
      <c r="S2" s="137"/>
      <c r="T2" s="137"/>
      <c r="U2" s="137"/>
    </row>
    <row r="3" spans="1:21" s="88" customFormat="1" ht="47.25" customHeight="1">
      <c r="A3" s="547" t="s">
        <v>810</v>
      </c>
      <c r="B3" s="547"/>
      <c r="C3" s="547"/>
      <c r="D3" s="547"/>
      <c r="E3" s="547"/>
      <c r="F3" s="547"/>
      <c r="G3" s="547"/>
      <c r="H3" s="547"/>
      <c r="I3" s="547"/>
      <c r="J3" s="547"/>
      <c r="K3" s="547"/>
      <c r="L3" s="547"/>
      <c r="M3" s="547"/>
      <c r="N3" s="547"/>
      <c r="O3" s="138"/>
      <c r="P3" s="550" t="s">
        <v>638</v>
      </c>
      <c r="Q3" s="550"/>
      <c r="R3" s="550"/>
      <c r="S3" s="550"/>
      <c r="T3" s="550"/>
      <c r="U3" s="550"/>
    </row>
    <row r="4" spans="1:21" ht="23.85" customHeight="1">
      <c r="A4" s="142"/>
      <c r="B4" s="142"/>
      <c r="C4" s="142"/>
      <c r="D4" s="142"/>
      <c r="E4" s="142"/>
      <c r="F4" s="142"/>
      <c r="G4" s="142"/>
      <c r="H4" s="142"/>
      <c r="I4" s="142"/>
      <c r="J4" s="142"/>
      <c r="K4" s="142"/>
      <c r="L4" s="142"/>
      <c r="M4" s="142"/>
      <c r="N4" s="142"/>
      <c r="O4" s="142"/>
      <c r="P4" s="142"/>
      <c r="Q4" s="142"/>
      <c r="R4" s="142"/>
      <c r="S4" s="142"/>
      <c r="T4" s="142"/>
      <c r="U4" s="142"/>
    </row>
    <row r="5" spans="1:21" s="67" customFormat="1" ht="23.85" customHeight="1">
      <c r="A5" s="548" t="s">
        <v>618</v>
      </c>
      <c r="B5" s="548" t="s">
        <v>602</v>
      </c>
      <c r="C5" s="549"/>
      <c r="D5" s="148" t="s">
        <v>603</v>
      </c>
      <c r="E5" s="148" t="s">
        <v>552</v>
      </c>
      <c r="F5" s="148" t="s">
        <v>569</v>
      </c>
      <c r="G5" s="148" t="s">
        <v>604</v>
      </c>
      <c r="H5" s="148" t="s">
        <v>760</v>
      </c>
      <c r="I5" s="545" t="s">
        <v>120</v>
      </c>
      <c r="J5" s="546"/>
      <c r="K5" s="546"/>
      <c r="L5" s="546"/>
      <c r="M5" s="545" t="s">
        <v>762</v>
      </c>
      <c r="N5" s="546"/>
      <c r="O5" s="172"/>
      <c r="P5" s="548" t="s">
        <v>618</v>
      </c>
      <c r="Q5" s="545">
        <v>2020</v>
      </c>
      <c r="R5" s="545">
        <v>2021</v>
      </c>
      <c r="S5" s="545">
        <v>2022</v>
      </c>
      <c r="T5" s="545">
        <v>2023</v>
      </c>
      <c r="U5" s="545">
        <v>2024</v>
      </c>
    </row>
    <row r="6" spans="1:21" s="67" customFormat="1" ht="23.85" customHeight="1">
      <c r="A6" s="548"/>
      <c r="B6" s="139" t="s">
        <v>606</v>
      </c>
      <c r="C6" s="139" t="s">
        <v>607</v>
      </c>
      <c r="D6" s="139" t="s">
        <v>608</v>
      </c>
      <c r="E6" s="139" t="s">
        <v>608</v>
      </c>
      <c r="F6" s="139" t="s">
        <v>608</v>
      </c>
      <c r="G6" s="139" t="s">
        <v>608</v>
      </c>
      <c r="H6" s="403" t="s">
        <v>608</v>
      </c>
      <c r="I6" s="139" t="s">
        <v>609</v>
      </c>
      <c r="J6" s="139" t="s">
        <v>610</v>
      </c>
      <c r="K6" s="403" t="s">
        <v>611</v>
      </c>
      <c r="L6" s="139" t="s">
        <v>761</v>
      </c>
      <c r="M6" s="403" t="s">
        <v>204</v>
      </c>
      <c r="N6" s="403" t="s">
        <v>763</v>
      </c>
      <c r="O6" s="172"/>
      <c r="P6" s="548"/>
      <c r="Q6" s="545"/>
      <c r="R6" s="545">
        <v>2021</v>
      </c>
      <c r="S6" s="546"/>
      <c r="T6" s="545">
        <v>2021</v>
      </c>
      <c r="U6" s="545">
        <v>2021</v>
      </c>
    </row>
    <row r="7" spans="1:21" s="68" customFormat="1" ht="50.85" customHeight="1">
      <c r="A7" s="160" t="s">
        <v>639</v>
      </c>
      <c r="B7" s="161"/>
      <c r="C7" s="163"/>
      <c r="D7" s="165"/>
      <c r="E7" s="165"/>
      <c r="F7" s="165"/>
      <c r="G7" s="165"/>
      <c r="H7" s="165"/>
      <c r="I7" s="165"/>
      <c r="J7" s="165"/>
      <c r="K7" s="165"/>
      <c r="L7" s="165"/>
      <c r="M7" s="165"/>
      <c r="N7" s="165"/>
      <c r="O7" s="172"/>
      <c r="P7" s="543" t="s">
        <v>639</v>
      </c>
      <c r="Q7" s="544"/>
      <c r="R7" s="544"/>
      <c r="S7" s="544"/>
      <c r="T7" s="544"/>
      <c r="U7" s="551"/>
    </row>
    <row r="8" spans="1:21" s="68" customFormat="1" ht="23.85" customHeight="1">
      <c r="A8" s="143" t="s">
        <v>612</v>
      </c>
      <c r="B8" s="162"/>
      <c r="C8" s="170"/>
      <c r="D8" s="166" t="s">
        <v>620</v>
      </c>
      <c r="E8" s="166" t="s">
        <v>620</v>
      </c>
      <c r="F8" s="166" t="s">
        <v>620</v>
      </c>
      <c r="G8" s="166" t="s">
        <v>620</v>
      </c>
      <c r="H8" s="166"/>
      <c r="I8" s="168"/>
      <c r="J8" s="168"/>
      <c r="K8" s="168"/>
      <c r="L8" s="168"/>
      <c r="M8" s="168"/>
      <c r="N8" s="169"/>
      <c r="O8" s="153"/>
      <c r="P8" s="143" t="s">
        <v>612</v>
      </c>
      <c r="Q8" s="170"/>
      <c r="R8" s="170"/>
      <c r="S8" s="170"/>
      <c r="T8" s="171"/>
      <c r="U8" s="171"/>
    </row>
    <row r="9" spans="1:21" s="68" customFormat="1" ht="23.85" customHeight="1">
      <c r="A9" s="143" t="s">
        <v>817</v>
      </c>
      <c r="B9" s="162"/>
      <c r="C9" s="170"/>
      <c r="D9" s="166" t="s">
        <v>620</v>
      </c>
      <c r="E9" s="166" t="s">
        <v>620</v>
      </c>
      <c r="F9" s="166" t="s">
        <v>620</v>
      </c>
      <c r="G9" s="166" t="s">
        <v>620</v>
      </c>
      <c r="H9" s="166"/>
      <c r="I9" s="168"/>
      <c r="J9" s="168"/>
      <c r="K9" s="168"/>
      <c r="L9" s="168"/>
      <c r="M9" s="168"/>
      <c r="N9" s="169"/>
      <c r="O9" s="153"/>
      <c r="P9" s="143" t="s">
        <v>817</v>
      </c>
      <c r="Q9" s="170"/>
      <c r="R9" s="170"/>
      <c r="S9" s="170"/>
      <c r="T9" s="171"/>
      <c r="U9" s="171"/>
    </row>
    <row r="10" spans="1:21" s="68" customFormat="1" ht="23.85" customHeight="1">
      <c r="A10" s="143" t="s">
        <v>613</v>
      </c>
      <c r="B10" s="162"/>
      <c r="C10" s="170"/>
      <c r="D10" s="166" t="s">
        <v>620</v>
      </c>
      <c r="E10" s="166" t="s">
        <v>620</v>
      </c>
      <c r="F10" s="166" t="s">
        <v>620</v>
      </c>
      <c r="G10" s="166" t="s">
        <v>620</v>
      </c>
      <c r="H10" s="166"/>
      <c r="I10" s="168"/>
      <c r="J10" s="168"/>
      <c r="K10" s="168"/>
      <c r="L10" s="168"/>
      <c r="M10" s="168"/>
      <c r="N10" s="169"/>
      <c r="O10" s="153"/>
      <c r="P10" s="143" t="s">
        <v>613</v>
      </c>
      <c r="Q10" s="170"/>
      <c r="R10" s="170"/>
      <c r="S10" s="170"/>
      <c r="T10" s="171"/>
      <c r="U10" s="171"/>
    </row>
    <row r="11" spans="1:21" s="68" customFormat="1" ht="23.85" customHeight="1">
      <c r="A11" s="143" t="s">
        <v>827</v>
      </c>
      <c r="B11" s="162"/>
      <c r="C11" s="170"/>
      <c r="D11" s="166" t="s">
        <v>620</v>
      </c>
      <c r="E11" s="166" t="s">
        <v>620</v>
      </c>
      <c r="F11" s="166" t="s">
        <v>620</v>
      </c>
      <c r="G11" s="166" t="s">
        <v>620</v>
      </c>
      <c r="H11" s="166"/>
      <c r="I11" s="168"/>
      <c r="J11" s="168"/>
      <c r="K11" s="168"/>
      <c r="L11" s="168"/>
      <c r="M11" s="168"/>
      <c r="N11" s="169"/>
      <c r="O11" s="153"/>
      <c r="P11" s="143" t="s">
        <v>827</v>
      </c>
      <c r="Q11" s="170"/>
      <c r="R11" s="170"/>
      <c r="S11" s="170"/>
      <c r="T11" s="171"/>
      <c r="U11" s="171"/>
    </row>
    <row r="12" spans="1:21" s="68" customFormat="1" ht="23.85" customHeight="1">
      <c r="A12" s="143" t="s">
        <v>818</v>
      </c>
      <c r="B12" s="162"/>
      <c r="C12" s="170"/>
      <c r="D12" s="166" t="s">
        <v>620</v>
      </c>
      <c r="E12" s="166" t="s">
        <v>620</v>
      </c>
      <c r="F12" s="166" t="s">
        <v>620</v>
      </c>
      <c r="G12" s="166" t="s">
        <v>620</v>
      </c>
      <c r="H12" s="166"/>
      <c r="I12" s="168"/>
      <c r="J12" s="168"/>
      <c r="K12" s="168"/>
      <c r="L12" s="168"/>
      <c r="M12" s="168"/>
      <c r="N12" s="169"/>
      <c r="O12" s="153"/>
      <c r="P12" s="143" t="s">
        <v>818</v>
      </c>
      <c r="Q12" s="170"/>
      <c r="R12" s="170"/>
      <c r="S12" s="170"/>
      <c r="T12" s="171"/>
      <c r="U12" s="171"/>
    </row>
    <row r="13" spans="1:21" s="68" customFormat="1" ht="23.85" customHeight="1">
      <c r="A13" s="143" t="s">
        <v>819</v>
      </c>
      <c r="B13" s="162"/>
      <c r="C13" s="170"/>
      <c r="D13" s="166" t="s">
        <v>620</v>
      </c>
      <c r="E13" s="166" t="s">
        <v>620</v>
      </c>
      <c r="F13" s="166" t="s">
        <v>620</v>
      </c>
      <c r="G13" s="166" t="s">
        <v>620</v>
      </c>
      <c r="H13" s="166"/>
      <c r="I13" s="168"/>
      <c r="J13" s="168"/>
      <c r="K13" s="168"/>
      <c r="L13" s="168"/>
      <c r="M13" s="168"/>
      <c r="N13" s="169"/>
      <c r="O13" s="153"/>
      <c r="P13" s="143" t="s">
        <v>819</v>
      </c>
      <c r="Q13" s="170"/>
      <c r="R13" s="170"/>
      <c r="S13" s="170"/>
      <c r="T13" s="171"/>
      <c r="U13" s="171"/>
    </row>
    <row r="14" spans="1:21" s="68" customFormat="1" ht="23.85" customHeight="1">
      <c r="A14" s="143" t="s">
        <v>826</v>
      </c>
      <c r="B14" s="162"/>
      <c r="C14" s="170"/>
      <c r="D14" s="166" t="s">
        <v>620</v>
      </c>
      <c r="E14" s="166" t="s">
        <v>620</v>
      </c>
      <c r="F14" s="166" t="s">
        <v>620</v>
      </c>
      <c r="G14" s="166" t="s">
        <v>620</v>
      </c>
      <c r="H14" s="166"/>
      <c r="I14" s="168"/>
      <c r="J14" s="168"/>
      <c r="K14" s="168"/>
      <c r="L14" s="168"/>
      <c r="M14" s="168"/>
      <c r="N14" s="169"/>
      <c r="O14" s="153"/>
      <c r="P14" s="143" t="s">
        <v>826</v>
      </c>
      <c r="Q14" s="170"/>
      <c r="R14" s="170"/>
      <c r="S14" s="170"/>
      <c r="T14" s="171"/>
      <c r="U14" s="171"/>
    </row>
    <row r="15" spans="1:21" s="68" customFormat="1" ht="23.85" customHeight="1">
      <c r="A15" s="143" t="s">
        <v>614</v>
      </c>
      <c r="B15" s="162"/>
      <c r="C15" s="170"/>
      <c r="D15" s="166" t="s">
        <v>620</v>
      </c>
      <c r="E15" s="166" t="s">
        <v>620</v>
      </c>
      <c r="F15" s="166" t="s">
        <v>620</v>
      </c>
      <c r="G15" s="166" t="s">
        <v>620</v>
      </c>
      <c r="H15" s="166"/>
      <c r="I15" s="168"/>
      <c r="J15" s="168"/>
      <c r="K15" s="168"/>
      <c r="L15" s="168"/>
      <c r="M15" s="168"/>
      <c r="N15" s="169"/>
      <c r="O15" s="153"/>
      <c r="P15" s="143" t="s">
        <v>614</v>
      </c>
      <c r="Q15" s="170"/>
      <c r="R15" s="170"/>
      <c r="S15" s="170"/>
      <c r="T15" s="171"/>
      <c r="U15" s="171"/>
    </row>
    <row r="16" spans="1:21" s="68" customFormat="1" ht="23.85" customHeight="1">
      <c r="A16" s="143" t="s">
        <v>820</v>
      </c>
      <c r="B16" s="162"/>
      <c r="C16" s="170"/>
      <c r="D16" s="166" t="s">
        <v>620</v>
      </c>
      <c r="E16" s="166" t="s">
        <v>620</v>
      </c>
      <c r="F16" s="166" t="s">
        <v>620</v>
      </c>
      <c r="G16" s="166" t="s">
        <v>620</v>
      </c>
      <c r="H16" s="166"/>
      <c r="I16" s="168"/>
      <c r="J16" s="168"/>
      <c r="K16" s="168"/>
      <c r="L16" s="168"/>
      <c r="M16" s="168"/>
      <c r="N16" s="169"/>
      <c r="O16" s="153"/>
      <c r="P16" s="143" t="s">
        <v>820</v>
      </c>
      <c r="Q16" s="170"/>
      <c r="R16" s="170"/>
      <c r="S16" s="170"/>
      <c r="T16" s="171"/>
      <c r="U16" s="171"/>
    </row>
    <row r="17" spans="1:21" s="68" customFormat="1" ht="23.85" customHeight="1">
      <c r="A17" s="143" t="s">
        <v>821</v>
      </c>
      <c r="B17" s="162"/>
      <c r="C17" s="170"/>
      <c r="D17" s="166" t="s">
        <v>620</v>
      </c>
      <c r="E17" s="166" t="s">
        <v>620</v>
      </c>
      <c r="F17" s="166" t="s">
        <v>620</v>
      </c>
      <c r="G17" s="166" t="s">
        <v>620</v>
      </c>
      <c r="H17" s="166"/>
      <c r="I17" s="168"/>
      <c r="J17" s="168"/>
      <c r="K17" s="168"/>
      <c r="L17" s="168"/>
      <c r="M17" s="168"/>
      <c r="N17" s="169"/>
      <c r="O17" s="153"/>
      <c r="P17" s="143" t="s">
        <v>821</v>
      </c>
      <c r="Q17" s="170"/>
      <c r="R17" s="170"/>
      <c r="S17" s="170"/>
      <c r="T17" s="171"/>
      <c r="U17" s="171"/>
    </row>
    <row r="18" spans="1:21" s="68" customFormat="1" ht="23.85" customHeight="1">
      <c r="A18" s="143" t="s">
        <v>822</v>
      </c>
      <c r="B18" s="162"/>
      <c r="C18" s="170"/>
      <c r="D18" s="166" t="s">
        <v>620</v>
      </c>
      <c r="E18" s="166" t="s">
        <v>620</v>
      </c>
      <c r="F18" s="166" t="s">
        <v>620</v>
      </c>
      <c r="G18" s="166" t="s">
        <v>620</v>
      </c>
      <c r="H18" s="166"/>
      <c r="I18" s="168"/>
      <c r="J18" s="168"/>
      <c r="K18" s="168"/>
      <c r="L18" s="168"/>
      <c r="M18" s="168"/>
      <c r="N18" s="169"/>
      <c r="O18" s="153"/>
      <c r="P18" s="143" t="s">
        <v>822</v>
      </c>
      <c r="Q18" s="170"/>
      <c r="R18" s="170"/>
      <c r="S18" s="170"/>
      <c r="T18" s="171"/>
      <c r="U18" s="171"/>
    </row>
    <row r="19" spans="1:21" s="68" customFormat="1" ht="23.85" customHeight="1">
      <c r="A19" s="143" t="s">
        <v>835</v>
      </c>
      <c r="B19" s="162"/>
      <c r="C19" s="170"/>
      <c r="D19" s="166" t="s">
        <v>620</v>
      </c>
      <c r="E19" s="166" t="s">
        <v>620</v>
      </c>
      <c r="F19" s="166" t="s">
        <v>620</v>
      </c>
      <c r="G19" s="166" t="s">
        <v>620</v>
      </c>
      <c r="H19" s="166"/>
      <c r="I19" s="168"/>
      <c r="J19" s="168"/>
      <c r="K19" s="168"/>
      <c r="L19" s="168"/>
      <c r="M19" s="168"/>
      <c r="N19" s="169"/>
      <c r="O19" s="153"/>
      <c r="P19" s="143" t="s">
        <v>835</v>
      </c>
      <c r="Q19" s="170"/>
      <c r="R19" s="170"/>
      <c r="S19" s="170"/>
      <c r="T19" s="171"/>
      <c r="U19" s="171"/>
    </row>
    <row r="20" spans="1:21" s="68" customFormat="1" ht="23.85" customHeight="1">
      <c r="A20" s="143" t="s">
        <v>823</v>
      </c>
      <c r="B20" s="144">
        <v>1993</v>
      </c>
      <c r="C20" s="146">
        <v>7.9994113161098692</v>
      </c>
      <c r="D20" s="149">
        <v>50624.835796553692</v>
      </c>
      <c r="E20" s="149">
        <v>51920.831592945462</v>
      </c>
      <c r="F20" s="149">
        <v>50359.674967201427</v>
      </c>
      <c r="G20" s="149">
        <v>50513.035917851368</v>
      </c>
      <c r="H20" s="149" t="s">
        <v>765</v>
      </c>
      <c r="I20" s="151">
        <v>2.5599999999999898</v>
      </c>
      <c r="J20" s="151">
        <v>-3.0068020442803376</v>
      </c>
      <c r="K20" s="151">
        <v>0.30453125591025643</v>
      </c>
      <c r="L20" s="151"/>
      <c r="M20" s="151"/>
      <c r="N20" s="152"/>
      <c r="O20" s="153"/>
      <c r="P20" s="143" t="s">
        <v>823</v>
      </c>
      <c r="Q20" s="146">
        <v>100</v>
      </c>
      <c r="R20" s="146">
        <v>102.55999999999999</v>
      </c>
      <c r="S20" s="146">
        <v>99.476223823386078</v>
      </c>
      <c r="T20" s="154">
        <v>99.779160017127538</v>
      </c>
      <c r="U20" s="154">
        <v>0</v>
      </c>
    </row>
    <row r="21" spans="1:21" s="68" customFormat="1" ht="23.85" customHeight="1">
      <c r="A21" s="143" t="s">
        <v>824</v>
      </c>
      <c r="B21" s="162"/>
      <c r="C21" s="170"/>
      <c r="D21" s="166" t="s">
        <v>620</v>
      </c>
      <c r="E21" s="166" t="s">
        <v>620</v>
      </c>
      <c r="F21" s="166" t="s">
        <v>620</v>
      </c>
      <c r="G21" s="166" t="s">
        <v>620</v>
      </c>
      <c r="H21" s="166"/>
      <c r="I21" s="168"/>
      <c r="J21" s="168"/>
      <c r="K21" s="168"/>
      <c r="L21" s="168"/>
      <c r="M21" s="168"/>
      <c r="N21" s="169"/>
      <c r="O21" s="153"/>
      <c r="P21" s="143" t="s">
        <v>824</v>
      </c>
      <c r="Q21" s="170"/>
      <c r="R21" s="170"/>
      <c r="S21" s="170"/>
      <c r="T21" s="171"/>
      <c r="U21" s="154"/>
    </row>
    <row r="22" spans="1:21" s="68" customFormat="1" ht="23.85" customHeight="1">
      <c r="A22" s="143" t="s">
        <v>615</v>
      </c>
      <c r="B22" s="162"/>
      <c r="C22" s="170"/>
      <c r="D22" s="166" t="s">
        <v>620</v>
      </c>
      <c r="E22" s="166" t="s">
        <v>620</v>
      </c>
      <c r="F22" s="166" t="s">
        <v>620</v>
      </c>
      <c r="G22" s="166" t="s">
        <v>620</v>
      </c>
      <c r="H22" s="166"/>
      <c r="I22" s="168"/>
      <c r="J22" s="168"/>
      <c r="K22" s="168"/>
      <c r="L22" s="168"/>
      <c r="M22" s="168"/>
      <c r="N22" s="169"/>
      <c r="O22" s="153"/>
      <c r="P22" s="143" t="s">
        <v>615</v>
      </c>
      <c r="Q22" s="170"/>
      <c r="R22" s="170"/>
      <c r="S22" s="170"/>
      <c r="T22" s="171"/>
      <c r="U22" s="154"/>
    </row>
    <row r="23" spans="1:21" s="68" customFormat="1" ht="23.85" customHeight="1">
      <c r="A23" s="143" t="s">
        <v>825</v>
      </c>
      <c r="B23" s="144">
        <v>20257.666666666668</v>
      </c>
      <c r="C23" s="146">
        <v>81.309286488366808</v>
      </c>
      <c r="D23" s="149">
        <v>90255.376234072595</v>
      </c>
      <c r="E23" s="149">
        <v>104934.00019855144</v>
      </c>
      <c r="F23" s="149">
        <v>122206.09805625831</v>
      </c>
      <c r="G23" s="149">
        <v>124344.52831700088</v>
      </c>
      <c r="H23" s="149">
        <v>123156</v>
      </c>
      <c r="I23" s="151">
        <v>16.263434464458495</v>
      </c>
      <c r="J23" s="151">
        <v>16.459963238821906</v>
      </c>
      <c r="K23" s="151">
        <v>1.7498556084804575</v>
      </c>
      <c r="L23" s="151">
        <v>-0.95607830392995496</v>
      </c>
      <c r="M23" s="151"/>
      <c r="N23" s="152"/>
      <c r="O23" s="153"/>
      <c r="P23" s="143" t="s">
        <v>825</v>
      </c>
      <c r="Q23" s="146">
        <v>100</v>
      </c>
      <c r="R23" s="146">
        <v>116.2634344644585</v>
      </c>
      <c r="S23" s="146">
        <v>135.40035303750017</v>
      </c>
      <c r="T23" s="154">
        <v>137.7696637090292</v>
      </c>
      <c r="U23" s="154">
        <f t="shared" ref="U23:U25" si="0">H23/G23*100</f>
        <v>99.044165165055858</v>
      </c>
    </row>
    <row r="24" spans="1:21" s="68" customFormat="1" ht="23.85" customHeight="1">
      <c r="A24" s="143" t="s">
        <v>616</v>
      </c>
      <c r="B24" s="144">
        <v>2663.6666666666665</v>
      </c>
      <c r="C24" s="146">
        <v>10.691302195523326</v>
      </c>
      <c r="D24" s="149">
        <v>179779.25065728551</v>
      </c>
      <c r="E24" s="149">
        <v>184381.59947411204</v>
      </c>
      <c r="F24" s="149">
        <v>135888.60320962907</v>
      </c>
      <c r="G24" s="149">
        <v>105607.74521091048</v>
      </c>
      <c r="H24" s="149">
        <v>112484</v>
      </c>
      <c r="I24" s="151">
        <v>2.5600000000000129</v>
      </c>
      <c r="J24" s="151">
        <v>-26.300344721378551</v>
      </c>
      <c r="K24" s="151">
        <v>-22.283589118953348</v>
      </c>
      <c r="L24" s="151">
        <v>6.5107883543433198</v>
      </c>
      <c r="M24" s="151"/>
      <c r="N24" s="152"/>
      <c r="O24" s="153"/>
      <c r="P24" s="143" t="s">
        <v>616</v>
      </c>
      <c r="Q24" s="146">
        <v>100</v>
      </c>
      <c r="R24" s="146">
        <v>102.56</v>
      </c>
      <c r="S24" s="146">
        <v>75.586366453754167</v>
      </c>
      <c r="T24" s="154">
        <v>58.743011123253197</v>
      </c>
      <c r="U24" s="154">
        <f t="shared" si="0"/>
        <v>106.5111273565749</v>
      </c>
    </row>
    <row r="25" spans="1:21" s="68" customFormat="1" ht="23.85" customHeight="1">
      <c r="A25" s="143" t="s">
        <v>391</v>
      </c>
      <c r="B25" s="145">
        <v>24914.333333333336</v>
      </c>
      <c r="C25" s="147">
        <v>100</v>
      </c>
      <c r="D25" s="150">
        <v>96656.434249404701</v>
      </c>
      <c r="E25" s="150">
        <v>109187.24171572477</v>
      </c>
      <c r="F25" s="150">
        <v>117921.64513131704</v>
      </c>
      <c r="G25" s="150">
        <v>116435.23745557862</v>
      </c>
      <c r="H25" s="150">
        <v>121916</v>
      </c>
      <c r="I25" s="151">
        <v>12.964276577787414</v>
      </c>
      <c r="J25" s="151">
        <v>7.9994725375816254</v>
      </c>
      <c r="K25" s="151">
        <v>-1.260504527462418</v>
      </c>
      <c r="L25" s="151">
        <v>4.7067111139273203</v>
      </c>
      <c r="M25" s="151"/>
      <c r="N25" s="153"/>
      <c r="O25" s="173"/>
      <c r="P25" s="143" t="s">
        <v>391</v>
      </c>
      <c r="Q25" s="147">
        <v>100</v>
      </c>
      <c r="R25" s="147">
        <v>112.96427657778743</v>
      </c>
      <c r="S25" s="147">
        <v>122.00082285990528</v>
      </c>
      <c r="T25" s="155">
        <v>120.46299696421477</v>
      </c>
      <c r="U25" s="476">
        <f t="shared" si="0"/>
        <v>104.70713390910751</v>
      </c>
    </row>
    <row r="27" spans="1:21">
      <c r="D27" s="56"/>
      <c r="E27" s="56"/>
      <c r="F27" s="56"/>
      <c r="G27" s="56"/>
      <c r="H27" s="56"/>
    </row>
    <row r="28" spans="1:21">
      <c r="B28" s="55" t="s">
        <v>766</v>
      </c>
      <c r="D28" s="56"/>
      <c r="E28" s="56"/>
      <c r="F28" s="56"/>
      <c r="G28" s="56"/>
      <c r="H28" s="56"/>
    </row>
  </sheetData>
  <mergeCells count="14">
    <mergeCell ref="A1:N1"/>
    <mergeCell ref="P7:U7"/>
    <mergeCell ref="A3:N3"/>
    <mergeCell ref="P3:U3"/>
    <mergeCell ref="A5:A6"/>
    <mergeCell ref="B5:C5"/>
    <mergeCell ref="I5:L5"/>
    <mergeCell ref="P5:P6"/>
    <mergeCell ref="Q5:Q6"/>
    <mergeCell ref="R5:R6"/>
    <mergeCell ref="S5:S6"/>
    <mergeCell ref="U5:U6"/>
    <mergeCell ref="T5:T6"/>
    <mergeCell ref="M5:N5"/>
  </mergeCells>
  <printOptions horizontalCentered="1" verticalCentered="1"/>
  <pageMargins left="0.39370078740157477" right="0.39370078740157477" top="0.39370078740157477" bottom="0.39370078740157477" header="0.3" footer="0.3"/>
  <pageSetup paperSize="9" scale="3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69F0E-5DBC-49FF-99B4-7AC0F065D7E6}">
  <sheetPr codeName="Hoja37">
    <pageSetUpPr fitToPage="1"/>
  </sheetPr>
  <dimension ref="A1:U28"/>
  <sheetViews>
    <sheetView showGridLines="0" zoomScaleNormal="100" workbookViewId="0">
      <selection activeCell="A3" sqref="A3:N3"/>
    </sheetView>
  </sheetViews>
  <sheetFormatPr baseColWidth="10" defaultColWidth="11.42578125" defaultRowHeight="15"/>
  <cols>
    <col min="1" max="1" width="22.7109375" style="55" customWidth="1"/>
    <col min="2" max="2" width="14.140625" style="55" customWidth="1"/>
    <col min="3" max="3" width="8.28515625" style="55" customWidth="1"/>
    <col min="4" max="8" width="15.28515625" style="55" customWidth="1"/>
    <col min="9" max="13" width="11.85546875" style="55" customWidth="1"/>
    <col min="14" max="14" width="15.42578125" style="55" customWidth="1"/>
    <col min="15" max="15" width="13.5703125" style="55" customWidth="1"/>
    <col min="16" max="16" width="22.7109375" style="55" customWidth="1"/>
    <col min="17" max="21" width="8.28515625" style="55" customWidth="1"/>
    <col min="22" max="16384" width="11.42578125" style="55"/>
  </cols>
  <sheetData>
    <row r="1" spans="1:21" ht="18.75">
      <c r="A1" s="531" t="s">
        <v>443</v>
      </c>
      <c r="B1" s="531"/>
      <c r="C1" s="531"/>
      <c r="D1" s="531"/>
      <c r="E1" s="531"/>
      <c r="F1" s="531"/>
      <c r="G1" s="531"/>
      <c r="H1" s="531"/>
      <c r="I1" s="531"/>
      <c r="J1" s="531"/>
      <c r="K1" s="531"/>
      <c r="L1" s="531"/>
      <c r="M1" s="531"/>
      <c r="N1" s="531"/>
      <c r="O1" s="137"/>
      <c r="P1" s="137"/>
      <c r="Q1" s="137"/>
      <c r="R1" s="137"/>
      <c r="S1" s="137"/>
      <c r="T1" s="137"/>
      <c r="U1" s="137"/>
    </row>
    <row r="2" spans="1:21" ht="18">
      <c r="A2" s="92"/>
      <c r="B2" s="92"/>
      <c r="C2" s="92"/>
      <c r="D2" s="92"/>
      <c r="E2" s="92"/>
      <c r="F2" s="92"/>
      <c r="G2" s="92"/>
      <c r="H2" s="396"/>
      <c r="I2" s="92"/>
      <c r="J2" s="92"/>
      <c r="K2" s="396"/>
      <c r="L2" s="92"/>
      <c r="M2" s="396"/>
      <c r="N2" s="92"/>
      <c r="O2" s="137"/>
      <c r="P2" s="137"/>
      <c r="Q2" s="137"/>
      <c r="R2" s="137"/>
      <c r="S2" s="137"/>
      <c r="T2" s="137"/>
      <c r="U2" s="137"/>
    </row>
    <row r="3" spans="1:21" s="88" customFormat="1" ht="36" customHeight="1">
      <c r="A3" s="547" t="s">
        <v>811</v>
      </c>
      <c r="B3" s="547"/>
      <c r="C3" s="547"/>
      <c r="D3" s="547"/>
      <c r="E3" s="547"/>
      <c r="F3" s="547"/>
      <c r="G3" s="547"/>
      <c r="H3" s="547"/>
      <c r="I3" s="547"/>
      <c r="J3" s="547"/>
      <c r="K3" s="547"/>
      <c r="L3" s="547"/>
      <c r="M3" s="547"/>
      <c r="N3" s="547"/>
      <c r="O3" s="138"/>
      <c r="P3" s="550" t="s">
        <v>640</v>
      </c>
      <c r="Q3" s="550"/>
      <c r="R3" s="550"/>
      <c r="S3" s="550"/>
      <c r="T3" s="550"/>
      <c r="U3" s="550"/>
    </row>
    <row r="4" spans="1:21" ht="23.85" customHeight="1">
      <c r="A4" s="142"/>
      <c r="B4" s="142"/>
      <c r="C4" s="142"/>
      <c r="D4" s="142"/>
      <c r="E4" s="142"/>
      <c r="F4" s="142"/>
      <c r="G4" s="142"/>
      <c r="H4" s="142"/>
      <c r="I4" s="142"/>
      <c r="J4" s="142"/>
      <c r="K4" s="142"/>
      <c r="L4" s="142"/>
      <c r="M4" s="142"/>
      <c r="N4" s="142"/>
      <c r="O4" s="142"/>
      <c r="P4" s="142"/>
      <c r="Q4" s="142"/>
      <c r="R4" s="142"/>
      <c r="S4" s="142"/>
      <c r="T4" s="142"/>
      <c r="U4" s="142"/>
    </row>
    <row r="5" spans="1:21" s="67" customFormat="1" ht="23.85" customHeight="1">
      <c r="A5" s="548" t="s">
        <v>618</v>
      </c>
      <c r="B5" s="548" t="s">
        <v>602</v>
      </c>
      <c r="C5" s="549"/>
      <c r="D5" s="148" t="s">
        <v>603</v>
      </c>
      <c r="E5" s="148" t="s">
        <v>552</v>
      </c>
      <c r="F5" s="148" t="s">
        <v>569</v>
      </c>
      <c r="G5" s="148" t="s">
        <v>604</v>
      </c>
      <c r="H5" s="148" t="s">
        <v>760</v>
      </c>
      <c r="I5" s="545" t="s">
        <v>120</v>
      </c>
      <c r="J5" s="546"/>
      <c r="K5" s="546"/>
      <c r="L5" s="546"/>
      <c r="M5" s="545" t="s">
        <v>762</v>
      </c>
      <c r="N5" s="546"/>
      <c r="O5" s="172"/>
      <c r="P5" s="548" t="s">
        <v>618</v>
      </c>
      <c r="Q5" s="545">
        <v>2020</v>
      </c>
      <c r="R5" s="545">
        <v>2021</v>
      </c>
      <c r="S5" s="545">
        <v>2022</v>
      </c>
      <c r="T5" s="545">
        <v>2023</v>
      </c>
      <c r="U5" s="545">
        <v>2024</v>
      </c>
    </row>
    <row r="6" spans="1:21" s="67" customFormat="1" ht="23.85" customHeight="1">
      <c r="A6" s="548"/>
      <c r="B6" s="139" t="s">
        <v>606</v>
      </c>
      <c r="C6" s="139" t="s">
        <v>607</v>
      </c>
      <c r="D6" s="139" t="s">
        <v>608</v>
      </c>
      <c r="E6" s="139" t="s">
        <v>608</v>
      </c>
      <c r="F6" s="139" t="s">
        <v>608</v>
      </c>
      <c r="G6" s="139" t="s">
        <v>608</v>
      </c>
      <c r="H6" s="403" t="s">
        <v>608</v>
      </c>
      <c r="I6" s="139" t="s">
        <v>609</v>
      </c>
      <c r="J6" s="139" t="s">
        <v>610</v>
      </c>
      <c r="K6" s="403" t="s">
        <v>611</v>
      </c>
      <c r="L6" s="139" t="s">
        <v>761</v>
      </c>
      <c r="M6" s="403" t="s">
        <v>204</v>
      </c>
      <c r="N6" s="403" t="s">
        <v>763</v>
      </c>
      <c r="O6" s="172"/>
      <c r="P6" s="548"/>
      <c r="Q6" s="545"/>
      <c r="R6" s="545">
        <v>2021</v>
      </c>
      <c r="S6" s="546"/>
      <c r="T6" s="545">
        <v>2021</v>
      </c>
      <c r="U6" s="545">
        <v>2021</v>
      </c>
    </row>
    <row r="7" spans="1:21" s="68" customFormat="1" ht="23.85" customHeight="1">
      <c r="A7" s="160" t="s">
        <v>641</v>
      </c>
      <c r="B7" s="161"/>
      <c r="C7" s="163"/>
      <c r="D7" s="165"/>
      <c r="E7" s="165"/>
      <c r="F7" s="165"/>
      <c r="G7" s="165"/>
      <c r="H7" s="165"/>
      <c r="I7" s="165"/>
      <c r="J7" s="165"/>
      <c r="K7" s="165"/>
      <c r="L7" s="165"/>
      <c r="M7" s="165"/>
      <c r="N7" s="165"/>
      <c r="O7" s="172"/>
      <c r="P7" s="543" t="s">
        <v>641</v>
      </c>
      <c r="Q7" s="544"/>
      <c r="R7" s="544"/>
      <c r="S7" s="544"/>
      <c r="T7" s="544"/>
      <c r="U7" s="551"/>
    </row>
    <row r="8" spans="1:21" s="68" customFormat="1" ht="23.85" customHeight="1">
      <c r="A8" s="143" t="s">
        <v>612</v>
      </c>
      <c r="B8" s="162"/>
      <c r="C8" s="170"/>
      <c r="D8" s="166"/>
      <c r="E8" s="166"/>
      <c r="F8" s="166"/>
      <c r="G8" s="166"/>
      <c r="H8" s="166"/>
      <c r="I8" s="168"/>
      <c r="J8" s="168"/>
      <c r="K8" s="168"/>
      <c r="L8" s="168"/>
      <c r="M8" s="168"/>
      <c r="N8" s="169"/>
      <c r="O8" s="153"/>
      <c r="P8" s="143" t="s">
        <v>612</v>
      </c>
      <c r="Q8" s="170"/>
      <c r="R8" s="170"/>
      <c r="S8" s="170"/>
      <c r="T8" s="171"/>
      <c r="U8" s="171"/>
    </row>
    <row r="9" spans="1:21" s="68" customFormat="1" ht="23.85" customHeight="1">
      <c r="A9" s="143" t="s">
        <v>817</v>
      </c>
      <c r="B9" s="162"/>
      <c r="C9" s="170"/>
      <c r="D9" s="166"/>
      <c r="E9" s="166"/>
      <c r="F9" s="166"/>
      <c r="G9" s="166"/>
      <c r="H9" s="166"/>
      <c r="I9" s="168"/>
      <c r="J9" s="168"/>
      <c r="K9" s="168"/>
      <c r="L9" s="168"/>
      <c r="M9" s="168"/>
      <c r="N9" s="169"/>
      <c r="O9" s="153"/>
      <c r="P9" s="143" t="s">
        <v>817</v>
      </c>
      <c r="Q9" s="170"/>
      <c r="R9" s="170"/>
      <c r="S9" s="170"/>
      <c r="T9" s="171"/>
      <c r="U9" s="171"/>
    </row>
    <row r="10" spans="1:21" s="68" customFormat="1" ht="23.85" customHeight="1">
      <c r="A10" s="143" t="s">
        <v>613</v>
      </c>
      <c r="B10" s="162"/>
      <c r="C10" s="170"/>
      <c r="D10" s="166"/>
      <c r="E10" s="166"/>
      <c r="F10" s="166"/>
      <c r="G10" s="166"/>
      <c r="H10" s="166"/>
      <c r="I10" s="168"/>
      <c r="J10" s="168"/>
      <c r="K10" s="168"/>
      <c r="L10" s="168"/>
      <c r="M10" s="168"/>
      <c r="N10" s="169"/>
      <c r="O10" s="153"/>
      <c r="P10" s="143" t="s">
        <v>613</v>
      </c>
      <c r="Q10" s="170"/>
      <c r="R10" s="170"/>
      <c r="S10" s="170"/>
      <c r="T10" s="171"/>
      <c r="U10" s="171"/>
    </row>
    <row r="11" spans="1:21" s="68" customFormat="1" ht="23.85" customHeight="1">
      <c r="A11" s="143" t="s">
        <v>827</v>
      </c>
      <c r="B11" s="162"/>
      <c r="C11" s="170"/>
      <c r="D11" s="166"/>
      <c r="E11" s="166"/>
      <c r="F11" s="166"/>
      <c r="G11" s="166"/>
      <c r="H11" s="166"/>
      <c r="I11" s="168"/>
      <c r="J11" s="168"/>
      <c r="K11" s="168"/>
      <c r="L11" s="168"/>
      <c r="M11" s="168"/>
      <c r="N11" s="169"/>
      <c r="O11" s="153"/>
      <c r="P11" s="143" t="s">
        <v>827</v>
      </c>
      <c r="Q11" s="170"/>
      <c r="R11" s="170"/>
      <c r="S11" s="170"/>
      <c r="T11" s="171"/>
      <c r="U11" s="171"/>
    </row>
    <row r="12" spans="1:21" s="68" customFormat="1" ht="23.85" customHeight="1">
      <c r="A12" s="143" t="s">
        <v>818</v>
      </c>
      <c r="B12" s="162"/>
      <c r="C12" s="170"/>
      <c r="D12" s="166"/>
      <c r="E12" s="166"/>
      <c r="F12" s="166"/>
      <c r="G12" s="166"/>
      <c r="H12" s="166"/>
      <c r="I12" s="168"/>
      <c r="J12" s="168"/>
      <c r="K12" s="168"/>
      <c r="L12" s="168"/>
      <c r="M12" s="168"/>
      <c r="N12" s="169"/>
      <c r="O12" s="153"/>
      <c r="P12" s="143" t="s">
        <v>818</v>
      </c>
      <c r="Q12" s="170"/>
      <c r="R12" s="170"/>
      <c r="S12" s="170"/>
      <c r="T12" s="171"/>
      <c r="U12" s="171"/>
    </row>
    <row r="13" spans="1:21" s="68" customFormat="1" ht="23.85" customHeight="1">
      <c r="A13" s="143" t="s">
        <v>819</v>
      </c>
      <c r="B13" s="162"/>
      <c r="C13" s="170"/>
      <c r="D13" s="166"/>
      <c r="E13" s="166"/>
      <c r="F13" s="166"/>
      <c r="G13" s="166"/>
      <c r="H13" s="166"/>
      <c r="I13" s="168"/>
      <c r="J13" s="168"/>
      <c r="K13" s="168"/>
      <c r="L13" s="168"/>
      <c r="M13" s="168"/>
      <c r="N13" s="169"/>
      <c r="O13" s="153"/>
      <c r="P13" s="143" t="s">
        <v>819</v>
      </c>
      <c r="Q13" s="170"/>
      <c r="R13" s="170"/>
      <c r="S13" s="170"/>
      <c r="T13" s="171"/>
      <c r="U13" s="171"/>
    </row>
    <row r="14" spans="1:21" s="68" customFormat="1" ht="23.85" customHeight="1">
      <c r="A14" s="143" t="s">
        <v>826</v>
      </c>
      <c r="B14" s="162"/>
      <c r="C14" s="170"/>
      <c r="D14" s="166"/>
      <c r="E14" s="166"/>
      <c r="F14" s="166"/>
      <c r="G14" s="166"/>
      <c r="H14" s="166"/>
      <c r="I14" s="168"/>
      <c r="J14" s="168"/>
      <c r="K14" s="168"/>
      <c r="L14" s="168"/>
      <c r="M14" s="168"/>
      <c r="N14" s="169"/>
      <c r="O14" s="153"/>
      <c r="P14" s="143" t="s">
        <v>826</v>
      </c>
      <c r="Q14" s="170"/>
      <c r="R14" s="170"/>
      <c r="S14" s="170"/>
      <c r="T14" s="171"/>
      <c r="U14" s="171"/>
    </row>
    <row r="15" spans="1:21" s="68" customFormat="1" ht="23.85" customHeight="1">
      <c r="A15" s="143" t="s">
        <v>614</v>
      </c>
      <c r="B15" s="162"/>
      <c r="C15" s="170"/>
      <c r="D15" s="166"/>
      <c r="E15" s="166"/>
      <c r="F15" s="166"/>
      <c r="G15" s="166"/>
      <c r="H15" s="166"/>
      <c r="I15" s="168"/>
      <c r="J15" s="168"/>
      <c r="K15" s="168"/>
      <c r="L15" s="168"/>
      <c r="M15" s="168"/>
      <c r="N15" s="169"/>
      <c r="O15" s="153"/>
      <c r="P15" s="143" t="s">
        <v>614</v>
      </c>
      <c r="Q15" s="170"/>
      <c r="R15" s="170"/>
      <c r="S15" s="170"/>
      <c r="T15" s="171"/>
      <c r="U15" s="171"/>
    </row>
    <row r="16" spans="1:21" s="68" customFormat="1" ht="23.85" customHeight="1">
      <c r="A16" s="143" t="s">
        <v>820</v>
      </c>
      <c r="B16" s="162"/>
      <c r="C16" s="170"/>
      <c r="D16" s="166"/>
      <c r="E16" s="166"/>
      <c r="F16" s="166"/>
      <c r="G16" s="166"/>
      <c r="H16" s="166"/>
      <c r="I16" s="168"/>
      <c r="J16" s="168"/>
      <c r="K16" s="168"/>
      <c r="L16" s="168"/>
      <c r="M16" s="168"/>
      <c r="N16" s="169"/>
      <c r="O16" s="153"/>
      <c r="P16" s="143" t="s">
        <v>820</v>
      </c>
      <c r="Q16" s="170"/>
      <c r="R16" s="170"/>
      <c r="S16" s="170"/>
      <c r="T16" s="171"/>
      <c r="U16" s="171"/>
    </row>
    <row r="17" spans="1:21" s="68" customFormat="1" ht="23.85" customHeight="1">
      <c r="A17" s="143" t="s">
        <v>821</v>
      </c>
      <c r="B17" s="162"/>
      <c r="C17" s="170"/>
      <c r="D17" s="166"/>
      <c r="E17" s="166"/>
      <c r="F17" s="166"/>
      <c r="G17" s="166"/>
      <c r="H17" s="166"/>
      <c r="I17" s="168"/>
      <c r="J17" s="168"/>
      <c r="K17" s="168"/>
      <c r="L17" s="168"/>
      <c r="M17" s="168"/>
      <c r="N17" s="169"/>
      <c r="O17" s="153"/>
      <c r="P17" s="143" t="s">
        <v>821</v>
      </c>
      <c r="Q17" s="170"/>
      <c r="R17" s="170"/>
      <c r="S17" s="170"/>
      <c r="T17" s="171"/>
      <c r="U17" s="171"/>
    </row>
    <row r="18" spans="1:21" s="68" customFormat="1" ht="23.85" customHeight="1">
      <c r="A18" s="143" t="s">
        <v>822</v>
      </c>
      <c r="B18" s="162"/>
      <c r="C18" s="170"/>
      <c r="D18" s="166"/>
      <c r="E18" s="166"/>
      <c r="F18" s="166"/>
      <c r="G18" s="166"/>
      <c r="H18" s="166"/>
      <c r="I18" s="168"/>
      <c r="J18" s="168"/>
      <c r="K18" s="168"/>
      <c r="L18" s="168"/>
      <c r="M18" s="168"/>
      <c r="N18" s="169"/>
      <c r="O18" s="153"/>
      <c r="P18" s="143" t="s">
        <v>822</v>
      </c>
      <c r="Q18" s="170"/>
      <c r="R18" s="170"/>
      <c r="S18" s="170"/>
      <c r="T18" s="171"/>
      <c r="U18" s="171"/>
    </row>
    <row r="19" spans="1:21" s="68" customFormat="1" ht="23.85" customHeight="1">
      <c r="A19" s="143" t="s">
        <v>835</v>
      </c>
      <c r="B19" s="162"/>
      <c r="C19" s="170"/>
      <c r="D19" s="166"/>
      <c r="E19" s="166"/>
      <c r="F19" s="166"/>
      <c r="G19" s="166"/>
      <c r="H19" s="166"/>
      <c r="I19" s="168"/>
      <c r="J19" s="168"/>
      <c r="K19" s="168"/>
      <c r="L19" s="168"/>
      <c r="M19" s="168"/>
      <c r="N19" s="169"/>
      <c r="O19" s="153"/>
      <c r="P19" s="143" t="s">
        <v>835</v>
      </c>
      <c r="Q19" s="170"/>
      <c r="R19" s="170"/>
      <c r="S19" s="170"/>
      <c r="T19" s="171"/>
      <c r="U19" s="171"/>
    </row>
    <row r="20" spans="1:21" s="68" customFormat="1" ht="23.85" customHeight="1">
      <c r="A20" s="143" t="s">
        <v>823</v>
      </c>
      <c r="B20" s="162"/>
      <c r="C20" s="170"/>
      <c r="D20" s="166"/>
      <c r="E20" s="166"/>
      <c r="F20" s="166"/>
      <c r="G20" s="166"/>
      <c r="H20" s="166"/>
      <c r="I20" s="168"/>
      <c r="J20" s="168"/>
      <c r="K20" s="168"/>
      <c r="L20" s="168"/>
      <c r="M20" s="168"/>
      <c r="N20" s="169"/>
      <c r="O20" s="153"/>
      <c r="P20" s="143" t="s">
        <v>823</v>
      </c>
      <c r="Q20" s="170"/>
      <c r="R20" s="170"/>
      <c r="S20" s="170"/>
      <c r="T20" s="171"/>
      <c r="U20" s="171"/>
    </row>
    <row r="21" spans="1:21" s="68" customFormat="1" ht="23.85" customHeight="1">
      <c r="A21" s="143" t="s">
        <v>824</v>
      </c>
      <c r="B21" s="162"/>
      <c r="C21" s="170"/>
      <c r="D21" s="166"/>
      <c r="E21" s="166"/>
      <c r="F21" s="166"/>
      <c r="G21" s="166"/>
      <c r="H21" s="166"/>
      <c r="I21" s="168"/>
      <c r="J21" s="168"/>
      <c r="K21" s="168"/>
      <c r="L21" s="168"/>
      <c r="M21" s="168"/>
      <c r="N21" s="169"/>
      <c r="O21" s="153"/>
      <c r="P21" s="143" t="s">
        <v>824</v>
      </c>
      <c r="Q21" s="170"/>
      <c r="R21" s="170"/>
      <c r="S21" s="170"/>
      <c r="T21" s="171"/>
      <c r="U21" s="171"/>
    </row>
    <row r="22" spans="1:21" s="68" customFormat="1" ht="23.85" customHeight="1">
      <c r="A22" s="143" t="s">
        <v>615</v>
      </c>
      <c r="B22" s="162"/>
      <c r="C22" s="170"/>
      <c r="D22" s="166"/>
      <c r="E22" s="166"/>
      <c r="F22" s="166"/>
      <c r="G22" s="166"/>
      <c r="H22" s="166"/>
      <c r="I22" s="168"/>
      <c r="J22" s="168"/>
      <c r="K22" s="168"/>
      <c r="L22" s="168"/>
      <c r="M22" s="168"/>
      <c r="N22" s="169"/>
      <c r="O22" s="153"/>
      <c r="P22" s="143" t="s">
        <v>615</v>
      </c>
      <c r="Q22" s="170"/>
      <c r="R22" s="170"/>
      <c r="S22" s="170"/>
      <c r="T22" s="171"/>
      <c r="U22" s="171"/>
    </row>
    <row r="23" spans="1:21" s="68" customFormat="1" ht="23.85" customHeight="1">
      <c r="A23" s="143" t="s">
        <v>825</v>
      </c>
      <c r="B23" s="162"/>
      <c r="C23" s="170"/>
      <c r="D23" s="166"/>
      <c r="E23" s="166"/>
      <c r="F23" s="166"/>
      <c r="G23" s="166"/>
      <c r="H23" s="166"/>
      <c r="I23" s="168"/>
      <c r="J23" s="168"/>
      <c r="K23" s="168"/>
      <c r="L23" s="168"/>
      <c r="M23" s="168"/>
      <c r="N23" s="169"/>
      <c r="O23" s="153"/>
      <c r="P23" s="143" t="s">
        <v>825</v>
      </c>
      <c r="Q23" s="170"/>
      <c r="R23" s="170"/>
      <c r="S23" s="170"/>
      <c r="T23" s="171"/>
      <c r="U23" s="171"/>
    </row>
    <row r="24" spans="1:21" s="68" customFormat="1" ht="23.85" customHeight="1">
      <c r="A24" s="143" t="s">
        <v>616</v>
      </c>
      <c r="B24" s="144">
        <v>9084.6666666666661</v>
      </c>
      <c r="C24" s="146">
        <v>100</v>
      </c>
      <c r="D24" s="149">
        <v>255384.99521358477</v>
      </c>
      <c r="E24" s="149">
        <v>258956.94999417651</v>
      </c>
      <c r="F24" s="149">
        <v>259363.35502202308</v>
      </c>
      <c r="G24" s="149">
        <v>274383.25310896774</v>
      </c>
      <c r="H24" s="149">
        <v>281808.35054987698</v>
      </c>
      <c r="I24" s="151">
        <v>1.3986549122059522</v>
      </c>
      <c r="J24" s="151">
        <v>0.15693922401221991</v>
      </c>
      <c r="K24" s="151">
        <v>5.7910640790674854</v>
      </c>
      <c r="L24" s="151">
        <v>2.7061044567324499</v>
      </c>
      <c r="M24" s="151">
        <v>2.7061044567324499</v>
      </c>
      <c r="N24" s="445">
        <v>100</v>
      </c>
      <c r="O24" s="153"/>
      <c r="P24" s="143" t="s">
        <v>616</v>
      </c>
      <c r="Q24" s="146">
        <v>100</v>
      </c>
      <c r="R24" s="146">
        <v>101.39865491220594</v>
      </c>
      <c r="S24" s="146">
        <v>101.557789174384</v>
      </c>
      <c r="T24" s="154">
        <v>107.43906582275685</v>
      </c>
      <c r="U24" s="154">
        <f>H24/G24*100</f>
        <v>102.70610445673245</v>
      </c>
    </row>
    <row r="25" spans="1:21" s="68" customFormat="1" ht="23.85" customHeight="1">
      <c r="A25" s="143" t="s">
        <v>391</v>
      </c>
      <c r="B25" s="145">
        <v>9084.6666666666661</v>
      </c>
      <c r="C25" s="147">
        <v>100</v>
      </c>
      <c r="D25" s="150">
        <v>255384.99521358477</v>
      </c>
      <c r="E25" s="150">
        <v>258956.94999417648</v>
      </c>
      <c r="F25" s="150">
        <v>259363.35502202308</v>
      </c>
      <c r="G25" s="150">
        <v>274383.25310896774</v>
      </c>
      <c r="H25" s="150">
        <v>281808.35054987698</v>
      </c>
      <c r="I25" s="151">
        <v>1.3986549122059406</v>
      </c>
      <c r="J25" s="151">
        <v>0.15693922401223115</v>
      </c>
      <c r="K25" s="151">
        <v>5.7910640790674854</v>
      </c>
      <c r="L25" s="151">
        <v>2.7061044567324499</v>
      </c>
      <c r="M25" s="151">
        <v>2.7061044567324499</v>
      </c>
      <c r="N25" s="131">
        <v>100</v>
      </c>
      <c r="O25" s="173"/>
      <c r="P25" s="143" t="s">
        <v>391</v>
      </c>
      <c r="Q25" s="147">
        <v>100</v>
      </c>
      <c r="R25" s="147">
        <v>101.39865491220594</v>
      </c>
      <c r="S25" s="147">
        <v>101.557789174384</v>
      </c>
      <c r="T25" s="155">
        <v>107.43906582275685</v>
      </c>
      <c r="U25" s="476">
        <f>H25/G25*100</f>
        <v>102.70610445673245</v>
      </c>
    </row>
    <row r="27" spans="1:21">
      <c r="D27" s="56"/>
      <c r="E27" s="56"/>
      <c r="F27" s="56"/>
      <c r="G27" s="56"/>
      <c r="H27" s="56"/>
    </row>
    <row r="28" spans="1:21">
      <c r="D28" s="56"/>
      <c r="E28" s="56"/>
      <c r="F28" s="56"/>
      <c r="G28" s="56"/>
      <c r="H28" s="56"/>
    </row>
  </sheetData>
  <mergeCells count="14">
    <mergeCell ref="A1:N1"/>
    <mergeCell ref="P7:U7"/>
    <mergeCell ref="A3:N3"/>
    <mergeCell ref="P3:U3"/>
    <mergeCell ref="A5:A6"/>
    <mergeCell ref="B5:C5"/>
    <mergeCell ref="I5:L5"/>
    <mergeCell ref="P5:P6"/>
    <mergeCell ref="Q5:Q6"/>
    <mergeCell ref="R5:R6"/>
    <mergeCell ref="S5:S6"/>
    <mergeCell ref="U5:U6"/>
    <mergeCell ref="T5:T6"/>
    <mergeCell ref="M5:N5"/>
  </mergeCells>
  <printOptions horizontalCentered="1" verticalCentered="1"/>
  <pageMargins left="0.39370078740157477" right="0.39370078740157477" top="0.39370078740157477" bottom="0.39370078740157477" header="0.3" footer="0.3"/>
  <pageSetup paperSize="9" scale="3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D4BB8-19A3-4E54-AEF5-3567037284D0}">
  <sheetPr codeName="Hoja38">
    <pageSetUpPr fitToPage="1"/>
  </sheetPr>
  <dimension ref="A1:U43"/>
  <sheetViews>
    <sheetView showGridLines="0" zoomScale="85" zoomScaleNormal="85" workbookViewId="0">
      <selection activeCell="A3" sqref="A3:N3"/>
    </sheetView>
  </sheetViews>
  <sheetFormatPr baseColWidth="10" defaultColWidth="11.42578125" defaultRowHeight="15"/>
  <cols>
    <col min="1" max="1" width="22.7109375" style="55" customWidth="1"/>
    <col min="2" max="2" width="14.42578125" style="55" customWidth="1"/>
    <col min="3" max="3" width="10.140625" style="55" customWidth="1"/>
    <col min="4" max="8" width="15.28515625" style="55" customWidth="1"/>
    <col min="9" max="13" width="11.85546875" style="55" customWidth="1"/>
    <col min="14" max="14" width="15.42578125" style="55" customWidth="1"/>
    <col min="15" max="15" width="16.140625" style="55" customWidth="1"/>
    <col min="16" max="16" width="22.7109375" style="55" customWidth="1"/>
    <col min="17" max="17" width="10.140625" style="55" customWidth="1"/>
    <col min="18" max="18" width="9.5703125" style="55" customWidth="1"/>
    <col min="19" max="21" width="10.140625" style="55" customWidth="1"/>
    <col min="22" max="16384" width="11.42578125" style="55"/>
  </cols>
  <sheetData>
    <row r="1" spans="1:21" ht="18.75">
      <c r="A1" s="531" t="s">
        <v>443</v>
      </c>
      <c r="B1" s="531"/>
      <c r="C1" s="531"/>
      <c r="D1" s="531"/>
      <c r="E1" s="531"/>
      <c r="F1" s="531"/>
      <c r="G1" s="531"/>
      <c r="H1" s="531"/>
      <c r="I1" s="531"/>
      <c r="J1" s="531"/>
      <c r="K1" s="531"/>
      <c r="L1" s="531"/>
      <c r="M1" s="531"/>
      <c r="N1" s="531"/>
      <c r="O1" s="137"/>
      <c r="P1" s="137"/>
      <c r="Q1" s="137"/>
      <c r="R1" s="137"/>
      <c r="S1" s="137"/>
      <c r="T1" s="137"/>
      <c r="U1" s="137"/>
    </row>
    <row r="2" spans="1:21" ht="18">
      <c r="A2" s="92"/>
      <c r="B2" s="92"/>
      <c r="C2" s="92"/>
      <c r="D2" s="92"/>
      <c r="E2" s="92"/>
      <c r="F2" s="92"/>
      <c r="G2" s="92"/>
      <c r="H2" s="396"/>
      <c r="I2" s="92"/>
      <c r="J2" s="92"/>
      <c r="K2" s="396"/>
      <c r="L2" s="92"/>
      <c r="M2" s="396"/>
      <c r="N2" s="92"/>
      <c r="O2" s="137"/>
      <c r="P2" s="137"/>
      <c r="Q2" s="137"/>
      <c r="R2" s="137"/>
      <c r="S2" s="137"/>
      <c r="T2" s="137"/>
      <c r="U2" s="137"/>
    </row>
    <row r="3" spans="1:21" s="88" customFormat="1" ht="36" customHeight="1">
      <c r="A3" s="547" t="s">
        <v>798</v>
      </c>
      <c r="B3" s="547"/>
      <c r="C3" s="547"/>
      <c r="D3" s="547"/>
      <c r="E3" s="547"/>
      <c r="F3" s="547"/>
      <c r="G3" s="547"/>
      <c r="H3" s="547"/>
      <c r="I3" s="547"/>
      <c r="J3" s="547"/>
      <c r="K3" s="547"/>
      <c r="L3" s="547"/>
      <c r="M3" s="547"/>
      <c r="N3" s="547"/>
      <c r="O3" s="138"/>
      <c r="P3" s="550" t="s">
        <v>642</v>
      </c>
      <c r="Q3" s="550"/>
      <c r="R3" s="550"/>
      <c r="S3" s="550"/>
      <c r="T3" s="550"/>
      <c r="U3" s="550"/>
    </row>
    <row r="4" spans="1:21" ht="23.85" customHeight="1">
      <c r="A4" s="142"/>
      <c r="B4" s="142"/>
      <c r="C4" s="142"/>
      <c r="D4" s="142"/>
      <c r="E4" s="142"/>
      <c r="F4" s="142"/>
      <c r="G4" s="142"/>
      <c r="H4" s="142"/>
      <c r="I4" s="142"/>
      <c r="J4" s="142"/>
      <c r="K4" s="142"/>
      <c r="L4" s="142"/>
      <c r="M4" s="142"/>
      <c r="N4" s="142"/>
      <c r="O4" s="142"/>
      <c r="P4" s="142"/>
      <c r="Q4" s="142"/>
      <c r="R4" s="142"/>
      <c r="S4" s="142"/>
      <c r="T4" s="142"/>
      <c r="U4" s="142"/>
    </row>
    <row r="5" spans="1:21" s="67" customFormat="1" ht="23.85" customHeight="1">
      <c r="A5" s="548" t="s">
        <v>618</v>
      </c>
      <c r="B5" s="548" t="s">
        <v>602</v>
      </c>
      <c r="C5" s="549"/>
      <c r="D5" s="148" t="s">
        <v>603</v>
      </c>
      <c r="E5" s="148" t="s">
        <v>552</v>
      </c>
      <c r="F5" s="148" t="s">
        <v>569</v>
      </c>
      <c r="G5" s="148" t="s">
        <v>604</v>
      </c>
      <c r="H5" s="148" t="s">
        <v>760</v>
      </c>
      <c r="I5" s="545" t="s">
        <v>120</v>
      </c>
      <c r="J5" s="546"/>
      <c r="K5" s="546"/>
      <c r="L5" s="546"/>
      <c r="M5" s="545" t="s">
        <v>762</v>
      </c>
      <c r="N5" s="546"/>
      <c r="O5" s="172"/>
      <c r="P5" s="548" t="s">
        <v>618</v>
      </c>
      <c r="Q5" s="545">
        <v>2020</v>
      </c>
      <c r="R5" s="545">
        <v>2021</v>
      </c>
      <c r="S5" s="545">
        <v>2022</v>
      </c>
      <c r="T5" s="545">
        <v>2023</v>
      </c>
      <c r="U5" s="545">
        <v>2024</v>
      </c>
    </row>
    <row r="6" spans="1:21" s="67" customFormat="1" ht="23.85" customHeight="1">
      <c r="A6" s="548"/>
      <c r="B6" s="139" t="s">
        <v>606</v>
      </c>
      <c r="C6" s="139" t="s">
        <v>607</v>
      </c>
      <c r="D6" s="139" t="s">
        <v>608</v>
      </c>
      <c r="E6" s="139" t="s">
        <v>608</v>
      </c>
      <c r="F6" s="139" t="s">
        <v>608</v>
      </c>
      <c r="G6" s="139" t="s">
        <v>608</v>
      </c>
      <c r="H6" s="403" t="s">
        <v>608</v>
      </c>
      <c r="I6" s="139" t="s">
        <v>609</v>
      </c>
      <c r="J6" s="139" t="s">
        <v>610</v>
      </c>
      <c r="K6" s="403" t="s">
        <v>611</v>
      </c>
      <c r="L6" s="139" t="s">
        <v>761</v>
      </c>
      <c r="M6" s="403" t="s">
        <v>204</v>
      </c>
      <c r="N6" s="403" t="s">
        <v>763</v>
      </c>
      <c r="O6" s="172"/>
      <c r="P6" s="548"/>
      <c r="Q6" s="545"/>
      <c r="R6" s="545">
        <v>2021</v>
      </c>
      <c r="S6" s="546"/>
      <c r="T6" s="545">
        <v>2021</v>
      </c>
      <c r="U6" s="545">
        <v>2021</v>
      </c>
    </row>
    <row r="7" spans="1:21" s="68" customFormat="1" ht="23.85" customHeight="1">
      <c r="A7" s="160" t="s">
        <v>643</v>
      </c>
      <c r="B7" s="161"/>
      <c r="C7" s="163"/>
      <c r="D7" s="165"/>
      <c r="E7" s="165"/>
      <c r="F7" s="165"/>
      <c r="G7" s="165"/>
      <c r="H7" s="165"/>
      <c r="I7" s="165"/>
      <c r="J7" s="165"/>
      <c r="K7" s="165"/>
      <c r="L7" s="165"/>
      <c r="M7" s="165"/>
      <c r="N7" s="165"/>
      <c r="O7" s="172"/>
      <c r="P7" s="543" t="s">
        <v>643</v>
      </c>
      <c r="Q7" s="544"/>
      <c r="R7" s="544"/>
      <c r="S7" s="544"/>
      <c r="T7" s="544"/>
      <c r="U7" s="551"/>
    </row>
    <row r="8" spans="1:21" s="68" customFormat="1" ht="23.85" customHeight="1">
      <c r="A8" s="143" t="s">
        <v>612</v>
      </c>
      <c r="B8" s="144">
        <v>24142</v>
      </c>
      <c r="C8" s="146">
        <v>3.7814303398880709</v>
      </c>
      <c r="D8" s="149">
        <v>53787.268411714627</v>
      </c>
      <c r="E8" s="149">
        <v>60070.057522255724</v>
      </c>
      <c r="F8" s="149">
        <v>60929.439153523817</v>
      </c>
      <c r="G8" s="149">
        <v>63782.787684834337</v>
      </c>
      <c r="H8" s="149">
        <v>60473.4958190209</v>
      </c>
      <c r="I8" s="151">
        <v>11.680810898314242</v>
      </c>
      <c r="J8" s="151">
        <v>1.4306322762379513</v>
      </c>
      <c r="K8" s="151">
        <v>4.6830375774852309</v>
      </c>
      <c r="L8" s="151">
        <v>-5.1883775951678697</v>
      </c>
      <c r="M8" s="151">
        <v>-0.82617073967536703</v>
      </c>
      <c r="N8" s="473">
        <v>-59.319688691716202</v>
      </c>
      <c r="O8" s="153"/>
      <c r="P8" s="143" t="s">
        <v>612</v>
      </c>
      <c r="Q8" s="146">
        <v>100</v>
      </c>
      <c r="R8" s="146">
        <v>111.68081089831425</v>
      </c>
      <c r="S8" s="146">
        <v>113.27855262538979</v>
      </c>
      <c r="T8" s="146">
        <v>118.58342981206818</v>
      </c>
      <c r="U8" s="154">
        <f>H8/G8*100</f>
        <v>94.811622404832136</v>
      </c>
    </row>
    <row r="9" spans="1:21" s="68" customFormat="1" ht="23.85" customHeight="1">
      <c r="A9" s="143" t="s">
        <v>817</v>
      </c>
      <c r="B9" s="162"/>
      <c r="C9" s="170"/>
      <c r="D9" s="166"/>
      <c r="E9" s="166"/>
      <c r="F9" s="166"/>
      <c r="G9" s="166"/>
      <c r="H9" s="166"/>
      <c r="I9" s="168"/>
      <c r="J9" s="168"/>
      <c r="K9" s="168"/>
      <c r="L9" s="168"/>
      <c r="M9" s="168"/>
      <c r="N9" s="473"/>
      <c r="O9" s="153"/>
      <c r="P9" s="143" t="s">
        <v>817</v>
      </c>
      <c r="Q9" s="170"/>
      <c r="R9" s="170"/>
      <c r="S9" s="170"/>
      <c r="T9" s="170"/>
      <c r="U9" s="154"/>
    </row>
    <row r="10" spans="1:21" s="68" customFormat="1" ht="23.85" customHeight="1">
      <c r="A10" s="143" t="s">
        <v>613</v>
      </c>
      <c r="B10" s="162"/>
      <c r="C10" s="170"/>
      <c r="D10" s="166"/>
      <c r="E10" s="166"/>
      <c r="F10" s="166"/>
      <c r="G10" s="166"/>
      <c r="H10" s="166"/>
      <c r="I10" s="168"/>
      <c r="J10" s="168"/>
      <c r="K10" s="168"/>
      <c r="L10" s="168"/>
      <c r="M10" s="168"/>
      <c r="N10" s="473"/>
      <c r="O10" s="153"/>
      <c r="P10" s="143" t="s">
        <v>613</v>
      </c>
      <c r="Q10" s="170"/>
      <c r="R10" s="170"/>
      <c r="S10" s="170"/>
      <c r="T10" s="170"/>
      <c r="U10" s="154"/>
    </row>
    <row r="11" spans="1:21" s="68" customFormat="1" ht="23.85" customHeight="1">
      <c r="A11" s="143" t="s">
        <v>827</v>
      </c>
      <c r="B11" s="144">
        <v>13063.333333333334</v>
      </c>
      <c r="C11" s="146">
        <v>2.0461471711845673</v>
      </c>
      <c r="D11" s="149">
        <v>48914.103773584902</v>
      </c>
      <c r="E11" s="149">
        <v>47858.502131106194</v>
      </c>
      <c r="F11" s="149">
        <v>51686.065210608875</v>
      </c>
      <c r="G11" s="149">
        <v>55539.271615735553</v>
      </c>
      <c r="H11" s="149">
        <v>57424.792783554098</v>
      </c>
      <c r="I11" s="151">
        <v>-2.158072132661184</v>
      </c>
      <c r="J11" s="151">
        <v>7.9976658463260009</v>
      </c>
      <c r="K11" s="151">
        <v>7.4550198190280987</v>
      </c>
      <c r="L11" s="151">
        <v>3.39493319405423</v>
      </c>
      <c r="M11" s="151">
        <v>0.25471053809302002</v>
      </c>
      <c r="N11" s="473">
        <v>18.288410737125002</v>
      </c>
      <c r="O11" s="153"/>
      <c r="P11" s="143" t="s">
        <v>827</v>
      </c>
      <c r="Q11" s="146">
        <v>100</v>
      </c>
      <c r="R11" s="146">
        <v>97.841927867338825</v>
      </c>
      <c r="S11" s="146">
        <v>105.66699831577189</v>
      </c>
      <c r="T11" s="146">
        <v>113.54449398238478</v>
      </c>
      <c r="U11" s="154">
        <f t="shared" ref="U11:U25" si="0">H11/G11*100</f>
        <v>103.39493319405422</v>
      </c>
    </row>
    <row r="12" spans="1:21" s="68" customFormat="1" ht="23.85" customHeight="1">
      <c r="A12" s="143" t="s">
        <v>818</v>
      </c>
      <c r="B12" s="144">
        <v>7586.333333333333</v>
      </c>
      <c r="C12" s="146">
        <v>1.1882690346769473</v>
      </c>
      <c r="D12" s="149">
        <v>13369</v>
      </c>
      <c r="E12" s="149">
        <v>13677</v>
      </c>
      <c r="F12" s="149">
        <v>13731</v>
      </c>
      <c r="G12" s="149">
        <v>14208</v>
      </c>
      <c r="H12" s="149">
        <v>14299</v>
      </c>
      <c r="I12" s="151">
        <v>2.3038372353953172</v>
      </c>
      <c r="J12" s="151">
        <v>0.39482342618995397</v>
      </c>
      <c r="K12" s="151">
        <v>3.4738911951059643</v>
      </c>
      <c r="L12" s="151">
        <v>0.64048423423423395</v>
      </c>
      <c r="M12" s="151">
        <v>7.1389576497050801E-3</v>
      </c>
      <c r="N12" s="473">
        <v>0.51258259948815499</v>
      </c>
      <c r="O12" s="153"/>
      <c r="P12" s="143" t="s">
        <v>818</v>
      </c>
      <c r="Q12" s="146">
        <v>100</v>
      </c>
      <c r="R12" s="146">
        <v>102.30383723539531</v>
      </c>
      <c r="S12" s="146">
        <v>102.7077567506919</v>
      </c>
      <c r="T12" s="146">
        <v>106.27571246914505</v>
      </c>
      <c r="U12" s="154">
        <f t="shared" si="0"/>
        <v>100.64048423423424</v>
      </c>
    </row>
    <row r="13" spans="1:21" s="68" customFormat="1" ht="23.85" customHeight="1">
      <c r="A13" s="143" t="s">
        <v>819</v>
      </c>
      <c r="B13" s="144">
        <v>32186.333333333332</v>
      </c>
      <c r="C13" s="146">
        <v>5.0414372212914174</v>
      </c>
      <c r="D13" s="149">
        <v>40257.627285196693</v>
      </c>
      <c r="E13" s="149">
        <v>37820.498511528858</v>
      </c>
      <c r="F13" s="149">
        <v>39263.554879770498</v>
      </c>
      <c r="G13" s="149">
        <v>39142.367855976321</v>
      </c>
      <c r="H13" s="149">
        <v>40154.9293293093</v>
      </c>
      <c r="I13" s="151">
        <v>-6.0538311321790248</v>
      </c>
      <c r="J13" s="151">
        <v>3.8155403155295571</v>
      </c>
      <c r="K13" s="151">
        <v>-0.30865015703561532</v>
      </c>
      <c r="L13" s="151">
        <v>2.5868682167074799</v>
      </c>
      <c r="M13" s="151">
        <v>0.33701900795884698</v>
      </c>
      <c r="N13" s="473">
        <v>24.198221596622201</v>
      </c>
      <c r="O13" s="153"/>
      <c r="P13" s="143" t="s">
        <v>819</v>
      </c>
      <c r="Q13" s="146">
        <v>100</v>
      </c>
      <c r="R13" s="146">
        <v>93.946168867820973</v>
      </c>
      <c r="S13" s="146">
        <v>97.53072281586816</v>
      </c>
      <c r="T13" s="146">
        <v>97.229694086739016</v>
      </c>
      <c r="U13" s="154">
        <f t="shared" si="0"/>
        <v>102.58686821670749</v>
      </c>
    </row>
    <row r="14" spans="1:21" s="68" customFormat="1" ht="23.85" customHeight="1">
      <c r="A14" s="143" t="s">
        <v>826</v>
      </c>
      <c r="B14" s="144">
        <v>24684.666666666668</v>
      </c>
      <c r="C14" s="146">
        <v>3.8664297681781568</v>
      </c>
      <c r="D14" s="149">
        <v>5425.240849637049</v>
      </c>
      <c r="E14" s="149">
        <v>5592.9066682511984</v>
      </c>
      <c r="F14" s="149">
        <v>5968.1298056320711</v>
      </c>
      <c r="G14" s="149">
        <v>6216.8003033987761</v>
      </c>
      <c r="H14" s="149">
        <v>6139.9821014729496</v>
      </c>
      <c r="I14" s="151">
        <v>3.0904769624258499</v>
      </c>
      <c r="J14" s="151">
        <v>6.7089111197022389</v>
      </c>
      <c r="K14" s="151">
        <v>4.1666402351375948</v>
      </c>
      <c r="L14" s="151">
        <v>-1.2356549700306301</v>
      </c>
      <c r="M14" s="151">
        <v>-1.96088848717366E-2</v>
      </c>
      <c r="N14" s="473">
        <v>-1.4079328767322099</v>
      </c>
      <c r="O14" s="153"/>
      <c r="P14" s="143" t="s">
        <v>826</v>
      </c>
      <c r="Q14" s="146">
        <v>100</v>
      </c>
      <c r="R14" s="146">
        <v>103.09047696242585</v>
      </c>
      <c r="S14" s="146">
        <v>110.00672543471211</v>
      </c>
      <c r="T14" s="146">
        <v>114.59030991803216</v>
      </c>
      <c r="U14" s="154">
        <f t="shared" si="0"/>
        <v>98.764345029969363</v>
      </c>
    </row>
    <row r="15" spans="1:21" s="68" customFormat="1" ht="23.85" customHeight="1">
      <c r="A15" s="143" t="s">
        <v>614</v>
      </c>
      <c r="B15" s="144">
        <v>52557</v>
      </c>
      <c r="C15" s="146">
        <v>8.2321528611340113</v>
      </c>
      <c r="D15" s="149">
        <v>21842.004196555681</v>
      </c>
      <c r="E15" s="149">
        <v>22404.154064509006</v>
      </c>
      <c r="F15" s="149">
        <v>20886.572783796149</v>
      </c>
      <c r="G15" s="149">
        <v>22739.844503287863</v>
      </c>
      <c r="H15" s="149">
        <v>22738.783147633501</v>
      </c>
      <c r="I15" s="151">
        <v>2.5737100995611564</v>
      </c>
      <c r="J15" s="151">
        <v>-6.7736602611428038</v>
      </c>
      <c r="K15" s="151">
        <v>8.8730292838157041</v>
      </c>
      <c r="L15" s="151">
        <v>-4.6673830782254996E-3</v>
      </c>
      <c r="M15" s="151">
        <v>-5.76836851194618E-4</v>
      </c>
      <c r="N15" s="473">
        <v>-4.1417325494025603E-2</v>
      </c>
      <c r="O15" s="153"/>
      <c r="P15" s="143" t="s">
        <v>614</v>
      </c>
      <c r="Q15" s="146">
        <v>100</v>
      </c>
      <c r="R15" s="146">
        <v>102.57371009956115</v>
      </c>
      <c r="S15" s="146">
        <v>95.625715460167356</v>
      </c>
      <c r="T15" s="146">
        <v>104.11061319580629</v>
      </c>
      <c r="U15" s="154">
        <f t="shared" si="0"/>
        <v>99.995332616921772</v>
      </c>
    </row>
    <row r="16" spans="1:21" s="68" customFormat="1" ht="23.85" customHeight="1">
      <c r="A16" s="143" t="s">
        <v>820</v>
      </c>
      <c r="B16" s="162"/>
      <c r="C16" s="170"/>
      <c r="D16" s="166"/>
      <c r="E16" s="166"/>
      <c r="F16" s="166"/>
      <c r="G16" s="166"/>
      <c r="H16" s="166"/>
      <c r="I16" s="168"/>
      <c r="J16" s="168"/>
      <c r="K16" s="168"/>
      <c r="L16" s="168"/>
      <c r="M16" s="168"/>
      <c r="N16" s="473"/>
      <c r="O16" s="153"/>
      <c r="P16" s="143" t="s">
        <v>820</v>
      </c>
      <c r="Q16" s="170"/>
      <c r="R16" s="170"/>
      <c r="S16" s="170"/>
      <c r="T16" s="170"/>
      <c r="U16" s="154"/>
    </row>
    <row r="17" spans="1:21" s="68" customFormat="1" ht="23.85" customHeight="1">
      <c r="A17" s="143" t="s">
        <v>821</v>
      </c>
      <c r="B17" s="144">
        <v>68835.666666666657</v>
      </c>
      <c r="C17" s="146">
        <v>10.781926866032441</v>
      </c>
      <c r="D17" s="149">
        <v>11110.800991906284</v>
      </c>
      <c r="E17" s="149">
        <v>11606.254779378263</v>
      </c>
      <c r="F17" s="149">
        <v>12238.912319707031</v>
      </c>
      <c r="G17" s="149">
        <v>12984.480420379396</v>
      </c>
      <c r="H17" s="149">
        <v>13538.025412917401</v>
      </c>
      <c r="I17" s="151">
        <v>4.4592085470065985</v>
      </c>
      <c r="J17" s="151">
        <v>5.451005103324631</v>
      </c>
      <c r="K17" s="151">
        <v>6.0917839853452875</v>
      </c>
      <c r="L17" s="151">
        <v>4.2631277849917302</v>
      </c>
      <c r="M17" s="151">
        <v>0.39402877770364902</v>
      </c>
      <c r="N17" s="473">
        <v>28.2915665085673</v>
      </c>
      <c r="O17" s="153"/>
      <c r="P17" s="143" t="s">
        <v>821</v>
      </c>
      <c r="Q17" s="146">
        <v>100</v>
      </c>
      <c r="R17" s="146">
        <v>104.45920854700661</v>
      </c>
      <c r="S17" s="146">
        <v>110.15328533579645</v>
      </c>
      <c r="T17" s="146">
        <v>116.86358553121418</v>
      </c>
      <c r="U17" s="154">
        <f t="shared" si="0"/>
        <v>104.26312778499174</v>
      </c>
    </row>
    <row r="18" spans="1:21" s="68" customFormat="1" ht="23.85" customHeight="1">
      <c r="A18" s="143" t="s">
        <v>822</v>
      </c>
      <c r="B18" s="144">
        <v>7312</v>
      </c>
      <c r="C18" s="146">
        <v>1.1452994219725612</v>
      </c>
      <c r="D18" s="149">
        <v>10157.139579852041</v>
      </c>
      <c r="E18" s="149">
        <v>11961.460522685264</v>
      </c>
      <c r="F18" s="149">
        <v>12336.040188171806</v>
      </c>
      <c r="G18" s="149">
        <v>13687.125909674591</v>
      </c>
      <c r="H18" s="149">
        <v>12495.977627034599</v>
      </c>
      <c r="I18" s="151">
        <v>17.764065647107181</v>
      </c>
      <c r="J18" s="151">
        <v>3.1315545854633822</v>
      </c>
      <c r="K18" s="151">
        <v>10.95234533037797</v>
      </c>
      <c r="L18" s="151">
        <v>-8.7026910580112506</v>
      </c>
      <c r="M18" s="151">
        <v>-9.0066545111270699E-2</v>
      </c>
      <c r="N18" s="473">
        <v>-6.4668465741577101</v>
      </c>
      <c r="O18" s="153"/>
      <c r="P18" s="143" t="s">
        <v>822</v>
      </c>
      <c r="Q18" s="146">
        <v>100</v>
      </c>
      <c r="R18" s="146">
        <v>117.76406564710717</v>
      </c>
      <c r="S18" s="146">
        <v>121.45191164490727</v>
      </c>
      <c r="T18" s="146">
        <v>134.75374441860305</v>
      </c>
      <c r="U18" s="154">
        <f t="shared" si="0"/>
        <v>91.297308941988746</v>
      </c>
    </row>
    <row r="19" spans="1:21" s="68" customFormat="1" ht="23.85" customHeight="1">
      <c r="A19" s="143" t="s">
        <v>835</v>
      </c>
      <c r="B19" s="144">
        <v>279399.33333333331</v>
      </c>
      <c r="C19" s="146">
        <v>43.763114738263894</v>
      </c>
      <c r="D19" s="149">
        <v>7117.7292027402773</v>
      </c>
      <c r="E19" s="149">
        <v>7228.2409737035177</v>
      </c>
      <c r="F19" s="149">
        <v>7444.5532864236429</v>
      </c>
      <c r="G19" s="149">
        <v>7604.4733895880263</v>
      </c>
      <c r="H19" s="149">
        <v>7734.0807256205699</v>
      </c>
      <c r="I19" s="151">
        <v>1.5526267973315726</v>
      </c>
      <c r="J19" s="151">
        <v>2.9925996311837642</v>
      </c>
      <c r="K19" s="151">
        <v>2.1481490831158903</v>
      </c>
      <c r="L19" s="151">
        <v>1.7043564937711599</v>
      </c>
      <c r="M19" s="151">
        <v>0.37446949228201498</v>
      </c>
      <c r="N19" s="473">
        <v>26.887194910149699</v>
      </c>
      <c r="O19" s="153"/>
      <c r="P19" s="143" t="s">
        <v>835</v>
      </c>
      <c r="Q19" s="146">
        <v>100</v>
      </c>
      <c r="R19" s="146">
        <v>101.55262679733157</v>
      </c>
      <c r="S19" s="146">
        <v>104.59169033232594</v>
      </c>
      <c r="T19" s="146">
        <v>106.83847576921521</v>
      </c>
      <c r="U19" s="154">
        <f t="shared" si="0"/>
        <v>101.70435649377116</v>
      </c>
    </row>
    <row r="20" spans="1:21" s="68" customFormat="1" ht="23.85" customHeight="1">
      <c r="A20" s="143" t="s">
        <v>823</v>
      </c>
      <c r="B20" s="144">
        <v>36059</v>
      </c>
      <c r="C20" s="146">
        <v>5.648024050452487</v>
      </c>
      <c r="D20" s="149">
        <v>9496.5537758912269</v>
      </c>
      <c r="E20" s="149">
        <v>9932.3769973191193</v>
      </c>
      <c r="F20" s="149">
        <v>10222.803974851075</v>
      </c>
      <c r="G20" s="149">
        <v>10951.143267372019</v>
      </c>
      <c r="H20" s="149">
        <v>11821.278517656399</v>
      </c>
      <c r="I20" s="151">
        <v>4.5892776654865148</v>
      </c>
      <c r="J20" s="151">
        <v>2.9240430323007818</v>
      </c>
      <c r="K20" s="151">
        <v>7.1246528282525823</v>
      </c>
      <c r="L20" s="151">
        <v>7.9456110566727096</v>
      </c>
      <c r="M20" s="151">
        <v>0.32446057506054499</v>
      </c>
      <c r="N20" s="473">
        <v>23.2965165443762</v>
      </c>
      <c r="O20" s="153"/>
      <c r="P20" s="143" t="s">
        <v>823</v>
      </c>
      <c r="Q20" s="146">
        <v>100</v>
      </c>
      <c r="R20" s="146">
        <v>104.58927766548652</v>
      </c>
      <c r="S20" s="146">
        <v>107.64751315159788</v>
      </c>
      <c r="T20" s="146">
        <v>115.31702474189677</v>
      </c>
      <c r="U20" s="154">
        <f t="shared" si="0"/>
        <v>107.9456110566727</v>
      </c>
    </row>
    <row r="21" spans="1:21" s="68" customFormat="1" ht="23.85" customHeight="1">
      <c r="A21" s="143" t="s">
        <v>824</v>
      </c>
      <c r="B21" s="144">
        <v>16008</v>
      </c>
      <c r="C21" s="146">
        <v>2.507378712655465</v>
      </c>
      <c r="D21" s="149">
        <v>5290.1103022868419</v>
      </c>
      <c r="E21" s="149">
        <v>5086.1779881055318</v>
      </c>
      <c r="F21" s="149">
        <v>5130.0347487410518</v>
      </c>
      <c r="G21" s="149">
        <v>5366.1575016670977</v>
      </c>
      <c r="H21" s="149">
        <v>5137.3896667316303</v>
      </c>
      <c r="I21" s="151">
        <v>-3.8549728177341223</v>
      </c>
      <c r="J21" s="151">
        <v>0.86227341508855648</v>
      </c>
      <c r="K21" s="151">
        <v>4.6027515307570219</v>
      </c>
      <c r="L21" s="151">
        <v>-4.2631591574491896</v>
      </c>
      <c r="M21" s="151">
        <v>-3.78698451977015E-2</v>
      </c>
      <c r="N21" s="473">
        <v>-2.71908374389275</v>
      </c>
      <c r="O21" s="153"/>
      <c r="P21" s="143" t="s">
        <v>824</v>
      </c>
      <c r="Q21" s="146">
        <v>100</v>
      </c>
      <c r="R21" s="146">
        <v>96.145027182265878</v>
      </c>
      <c r="S21" s="146">
        <v>96.974060191588222</v>
      </c>
      <c r="T21" s="146">
        <v>101.4375352314938</v>
      </c>
      <c r="U21" s="154">
        <f t="shared" si="0"/>
        <v>95.736840842550819</v>
      </c>
    </row>
    <row r="22" spans="1:21" s="68" customFormat="1" ht="23.85" customHeight="1">
      <c r="A22" s="143" t="s">
        <v>615</v>
      </c>
      <c r="B22" s="144">
        <v>50556.666666666664</v>
      </c>
      <c r="C22" s="146">
        <v>7.9188349439541543</v>
      </c>
      <c r="D22" s="149">
        <v>13028.564694822357</v>
      </c>
      <c r="E22" s="149">
        <v>12470.423412607292</v>
      </c>
      <c r="F22" s="149">
        <v>12431.735279163006</v>
      </c>
      <c r="G22" s="149">
        <v>12403.365748452936</v>
      </c>
      <c r="H22" s="149">
        <v>12991.770056105301</v>
      </c>
      <c r="I22" s="151">
        <v>-4.2839813539619938</v>
      </c>
      <c r="J22" s="151">
        <v>-0.31023913274005793</v>
      </c>
      <c r="K22" s="151">
        <v>-0.22820250007752563</v>
      </c>
      <c r="L22" s="151">
        <v>4.7439083841074003</v>
      </c>
      <c r="M22" s="151">
        <v>0.307620849917913</v>
      </c>
      <c r="N22" s="473">
        <v>22.0874114464306</v>
      </c>
      <c r="O22" s="153"/>
      <c r="P22" s="143" t="s">
        <v>615</v>
      </c>
      <c r="Q22" s="146">
        <v>100</v>
      </c>
      <c r="R22" s="146">
        <v>95.716018646038009</v>
      </c>
      <c r="S22" s="146">
        <v>95.419070099897226</v>
      </c>
      <c r="T22" s="146">
        <v>95.201321396378532</v>
      </c>
      <c r="U22" s="154">
        <f t="shared" si="0"/>
        <v>104.74390838410741</v>
      </c>
    </row>
    <row r="23" spans="1:21" s="68" customFormat="1" ht="23.85" customHeight="1">
      <c r="A23" s="143" t="s">
        <v>825</v>
      </c>
      <c r="B23" s="144">
        <v>26045.333333333336</v>
      </c>
      <c r="C23" s="146">
        <v>4.07955487031583</v>
      </c>
      <c r="D23" s="149">
        <v>16223.613527265912</v>
      </c>
      <c r="E23" s="149">
        <v>15534.961619070338</v>
      </c>
      <c r="F23" s="149">
        <v>16619.33345112337</v>
      </c>
      <c r="G23" s="149">
        <v>17747.5292848344</v>
      </c>
      <c r="H23" s="149">
        <v>19112.330370826399</v>
      </c>
      <c r="I23" s="151">
        <v>-4.2447504499426341</v>
      </c>
      <c r="J23" s="151">
        <v>6.9802028395221996</v>
      </c>
      <c r="K23" s="151">
        <v>6.7884541641155316</v>
      </c>
      <c r="L23" s="151">
        <v>7.6900906266330198</v>
      </c>
      <c r="M23" s="151">
        <v>0.36758753132800798</v>
      </c>
      <c r="N23" s="473">
        <v>26.3930648692569</v>
      </c>
      <c r="O23" s="153"/>
      <c r="P23" s="143" t="s">
        <v>825</v>
      </c>
      <c r="Q23" s="146">
        <v>100</v>
      </c>
      <c r="R23" s="146">
        <v>95.755249550057357</v>
      </c>
      <c r="S23" s="146">
        <v>102.43916019814203</v>
      </c>
      <c r="T23" s="146">
        <v>109.3931956342978</v>
      </c>
      <c r="U23" s="154">
        <f t="shared" si="0"/>
        <v>107.69009062663302</v>
      </c>
    </row>
    <row r="24" spans="1:21" s="68" customFormat="1" ht="23.85" customHeight="1">
      <c r="A24" s="143" t="s">
        <v>616</v>
      </c>
      <c r="B24" s="162"/>
      <c r="C24" s="170"/>
      <c r="D24" s="166"/>
      <c r="E24" s="166"/>
      <c r="F24" s="166"/>
      <c r="G24" s="166"/>
      <c r="H24" s="166"/>
      <c r="I24" s="168"/>
      <c r="J24" s="168"/>
      <c r="K24" s="168"/>
      <c r="L24" s="168"/>
      <c r="M24" s="168"/>
      <c r="N24" s="473"/>
      <c r="O24" s="153"/>
      <c r="P24" s="143" t="s">
        <v>616</v>
      </c>
      <c r="Q24" s="170"/>
      <c r="R24" s="170"/>
      <c r="S24" s="170"/>
      <c r="T24" s="170"/>
      <c r="U24" s="154"/>
    </row>
    <row r="25" spans="1:21" s="68" customFormat="1" ht="23.85" customHeight="1">
      <c r="A25" s="143" t="s">
        <v>391</v>
      </c>
      <c r="B25" s="145">
        <v>638435.66666666663</v>
      </c>
      <c r="C25" s="147">
        <v>100</v>
      </c>
      <c r="D25" s="150">
        <v>14022.836217796197</v>
      </c>
      <c r="E25" s="150">
        <v>14242.027178379321</v>
      </c>
      <c r="F25" s="150">
        <v>14541.656916947868</v>
      </c>
      <c r="G25" s="150">
        <v>15146.816588843227</v>
      </c>
      <c r="H25" s="150">
        <v>15357.7727981714</v>
      </c>
      <c r="I25" s="151">
        <v>1.5631000546448077</v>
      </c>
      <c r="J25" s="151">
        <v>2.1038419237354882</v>
      </c>
      <c r="K25" s="151">
        <v>4.1615592731393845</v>
      </c>
      <c r="L25" s="151">
        <v>1.39274287828611</v>
      </c>
      <c r="M25" s="151">
        <v>1.39274287828611</v>
      </c>
      <c r="N25" s="450">
        <v>100</v>
      </c>
      <c r="O25" s="173"/>
      <c r="P25" s="143" t="s">
        <v>391</v>
      </c>
      <c r="Q25" s="147">
        <v>100</v>
      </c>
      <c r="R25" s="147">
        <v>101.56310005464482</v>
      </c>
      <c r="S25" s="147">
        <v>103.69982713263985</v>
      </c>
      <c r="T25" s="147">
        <v>108.01535690490773</v>
      </c>
      <c r="U25" s="476">
        <f t="shared" si="0"/>
        <v>101.3927428782861</v>
      </c>
    </row>
    <row r="26" spans="1:21" s="65" customFormat="1" ht="23.1" customHeight="1"/>
    <row r="27" spans="1:21" s="65" customFormat="1" ht="23.1" customHeight="1"/>
    <row r="28" spans="1:21" s="65" customFormat="1"/>
    <row r="29" spans="1:21" s="65" customFormat="1"/>
    <row r="30" spans="1:21" s="65" customFormat="1"/>
    <row r="31" spans="1:21" s="65" customFormat="1"/>
    <row r="32" spans="1:21" s="65" customFormat="1"/>
    <row r="33" s="65" customFormat="1"/>
    <row r="34" s="65" customFormat="1"/>
    <row r="35" s="65" customFormat="1"/>
    <row r="36" s="65" customFormat="1"/>
    <row r="37" s="65" customFormat="1"/>
    <row r="38" s="65" customFormat="1"/>
    <row r="39" s="65" customFormat="1"/>
    <row r="40" s="65" customFormat="1"/>
    <row r="41" s="65" customFormat="1"/>
    <row r="42" s="65" customFormat="1"/>
    <row r="43" s="65" customFormat="1"/>
  </sheetData>
  <mergeCells count="14">
    <mergeCell ref="A1:N1"/>
    <mergeCell ref="P7:U7"/>
    <mergeCell ref="A3:N3"/>
    <mergeCell ref="P3:U3"/>
    <mergeCell ref="A5:A6"/>
    <mergeCell ref="B5:C5"/>
    <mergeCell ref="I5:L5"/>
    <mergeCell ref="P5:P6"/>
    <mergeCell ref="Q5:Q6"/>
    <mergeCell ref="R5:R6"/>
    <mergeCell ref="S5:S6"/>
    <mergeCell ref="U5:U6"/>
    <mergeCell ref="M5:N5"/>
    <mergeCell ref="T5:T6"/>
  </mergeCells>
  <printOptions horizontalCentered="1" verticalCentered="1"/>
  <pageMargins left="0.39370078740157477" right="0.39370078740157477" top="0.39370078740157477" bottom="0.39370078740157477" header="0.3" footer="0.3"/>
  <pageSetup paperSize="9" scale="33"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3418A-69B8-412B-A37F-4EAC05054571}">
  <sheetPr codeName="Hoja39">
    <pageSetUpPr fitToPage="1"/>
  </sheetPr>
  <dimension ref="A1:U25"/>
  <sheetViews>
    <sheetView showGridLines="0" zoomScaleNormal="100" workbookViewId="0">
      <selection activeCell="A3" sqref="A3:N3"/>
    </sheetView>
  </sheetViews>
  <sheetFormatPr baseColWidth="10" defaultColWidth="11.42578125" defaultRowHeight="15"/>
  <cols>
    <col min="1" max="1" width="22.7109375" style="55" customWidth="1"/>
    <col min="2" max="2" width="14.140625" style="55" customWidth="1"/>
    <col min="3" max="3" width="8.28515625" style="55" customWidth="1"/>
    <col min="4" max="8" width="15.28515625" style="55" customWidth="1"/>
    <col min="9" max="13" width="11.85546875" style="55" customWidth="1"/>
    <col min="14" max="14" width="15.42578125" style="55" customWidth="1"/>
    <col min="15" max="15" width="13.5703125" style="55" customWidth="1"/>
    <col min="16" max="16" width="22.7109375" style="55" customWidth="1"/>
    <col min="17" max="18" width="8.28515625" style="55" customWidth="1"/>
    <col min="19" max="20" width="8.140625" style="55" customWidth="1"/>
    <col min="21" max="21" width="8.28515625" style="55" customWidth="1"/>
    <col min="22" max="16384" width="11.42578125" style="55"/>
  </cols>
  <sheetData>
    <row r="1" spans="1:21" ht="18.75">
      <c r="A1" s="531" t="s">
        <v>443</v>
      </c>
      <c r="B1" s="531"/>
      <c r="C1" s="531"/>
      <c r="D1" s="531"/>
      <c r="E1" s="531"/>
      <c r="F1" s="531"/>
      <c r="G1" s="531"/>
      <c r="H1" s="531"/>
      <c r="I1" s="531"/>
      <c r="J1" s="531"/>
      <c r="K1" s="531"/>
      <c r="L1" s="531"/>
      <c r="M1" s="531"/>
      <c r="N1" s="531"/>
      <c r="O1" s="137"/>
      <c r="P1" s="137"/>
      <c r="Q1" s="137"/>
      <c r="R1" s="137"/>
      <c r="S1" s="137"/>
      <c r="T1" s="137"/>
      <c r="U1" s="137"/>
    </row>
    <row r="2" spans="1:21" ht="18">
      <c r="A2" s="92"/>
      <c r="B2" s="92"/>
      <c r="C2" s="92"/>
      <c r="D2" s="92"/>
      <c r="E2" s="92"/>
      <c r="F2" s="92"/>
      <c r="G2" s="92"/>
      <c r="H2" s="396"/>
      <c r="I2" s="92"/>
      <c r="J2" s="92"/>
      <c r="K2" s="396"/>
      <c r="L2" s="92"/>
      <c r="M2" s="396"/>
      <c r="N2" s="92"/>
      <c r="O2" s="137"/>
      <c r="P2" s="137"/>
      <c r="Q2" s="137"/>
      <c r="R2" s="137"/>
      <c r="S2" s="137"/>
      <c r="T2" s="137"/>
      <c r="U2" s="137"/>
    </row>
    <row r="3" spans="1:21" s="88" customFormat="1" ht="36" customHeight="1">
      <c r="A3" s="547" t="s">
        <v>812</v>
      </c>
      <c r="B3" s="547"/>
      <c r="C3" s="547"/>
      <c r="D3" s="547"/>
      <c r="E3" s="547"/>
      <c r="F3" s="547"/>
      <c r="G3" s="547"/>
      <c r="H3" s="547"/>
      <c r="I3" s="547"/>
      <c r="J3" s="547"/>
      <c r="K3" s="547"/>
      <c r="L3" s="547"/>
      <c r="M3" s="547"/>
      <c r="N3" s="547"/>
      <c r="O3" s="138"/>
      <c r="P3" s="550" t="s">
        <v>644</v>
      </c>
      <c r="Q3" s="550"/>
      <c r="R3" s="550"/>
      <c r="S3" s="550"/>
      <c r="T3" s="550"/>
      <c r="U3" s="550"/>
    </row>
    <row r="4" spans="1:21" ht="23.85" customHeight="1">
      <c r="A4" s="142"/>
      <c r="B4" s="142"/>
      <c r="C4" s="142"/>
      <c r="D4" s="142"/>
      <c r="E4" s="142"/>
      <c r="F4" s="142"/>
      <c r="G4" s="142"/>
      <c r="H4" s="142"/>
      <c r="I4" s="142"/>
      <c r="J4" s="142"/>
      <c r="K4" s="142"/>
      <c r="L4" s="142"/>
      <c r="M4" s="142"/>
      <c r="N4" s="142"/>
      <c r="O4" s="142"/>
      <c r="P4" s="142"/>
      <c r="Q4" s="142"/>
      <c r="R4" s="142"/>
      <c r="S4" s="142"/>
      <c r="T4" s="142"/>
      <c r="U4" s="142"/>
    </row>
    <row r="5" spans="1:21" s="67" customFormat="1" ht="23.85" customHeight="1">
      <c r="A5" s="548" t="s">
        <v>618</v>
      </c>
      <c r="B5" s="548" t="s">
        <v>602</v>
      </c>
      <c r="C5" s="549"/>
      <c r="D5" s="148" t="s">
        <v>603</v>
      </c>
      <c r="E5" s="148" t="s">
        <v>552</v>
      </c>
      <c r="F5" s="148" t="s">
        <v>569</v>
      </c>
      <c r="G5" s="148" t="s">
        <v>604</v>
      </c>
      <c r="H5" s="148" t="s">
        <v>760</v>
      </c>
      <c r="I5" s="545" t="s">
        <v>120</v>
      </c>
      <c r="J5" s="546"/>
      <c r="K5" s="546"/>
      <c r="L5" s="546"/>
      <c r="M5" s="545" t="s">
        <v>762</v>
      </c>
      <c r="N5" s="546"/>
      <c r="O5" s="172"/>
      <c r="P5" s="548" t="s">
        <v>618</v>
      </c>
      <c r="Q5" s="545">
        <v>2020</v>
      </c>
      <c r="R5" s="545">
        <v>2021</v>
      </c>
      <c r="S5" s="545">
        <v>2022</v>
      </c>
      <c r="T5" s="545">
        <v>2023</v>
      </c>
      <c r="U5" s="545">
        <v>2024</v>
      </c>
    </row>
    <row r="6" spans="1:21" s="67" customFormat="1" ht="23.85" customHeight="1">
      <c r="A6" s="548"/>
      <c r="B6" s="139" t="s">
        <v>606</v>
      </c>
      <c r="C6" s="139" t="s">
        <v>607</v>
      </c>
      <c r="D6" s="139" t="s">
        <v>608</v>
      </c>
      <c r="E6" s="139" t="s">
        <v>608</v>
      </c>
      <c r="F6" s="139" t="s">
        <v>608</v>
      </c>
      <c r="G6" s="139" t="s">
        <v>608</v>
      </c>
      <c r="H6" s="403" t="s">
        <v>608</v>
      </c>
      <c r="I6" s="139" t="s">
        <v>609</v>
      </c>
      <c r="J6" s="139" t="s">
        <v>610</v>
      </c>
      <c r="K6" s="403" t="s">
        <v>611</v>
      </c>
      <c r="L6" s="139" t="s">
        <v>761</v>
      </c>
      <c r="M6" s="403" t="s">
        <v>204</v>
      </c>
      <c r="N6" s="403" t="s">
        <v>763</v>
      </c>
      <c r="O6" s="172"/>
      <c r="P6" s="548"/>
      <c r="Q6" s="545"/>
      <c r="R6" s="545">
        <v>2021</v>
      </c>
      <c r="S6" s="546"/>
      <c r="T6" s="545">
        <v>2021</v>
      </c>
      <c r="U6" s="545">
        <v>2021</v>
      </c>
    </row>
    <row r="7" spans="1:21" s="68" customFormat="1" ht="23.85" customHeight="1">
      <c r="A7" s="160" t="s">
        <v>645</v>
      </c>
      <c r="B7" s="161"/>
      <c r="C7" s="163"/>
      <c r="D7" s="165"/>
      <c r="E7" s="165"/>
      <c r="F7" s="165"/>
      <c r="G7" s="165"/>
      <c r="H7" s="165"/>
      <c r="I7" s="165"/>
      <c r="J7" s="165"/>
      <c r="K7" s="165"/>
      <c r="L7" s="165"/>
      <c r="M7" s="165"/>
      <c r="N7" s="165"/>
      <c r="O7" s="172"/>
      <c r="P7" s="543" t="s">
        <v>645</v>
      </c>
      <c r="Q7" s="544"/>
      <c r="R7" s="544"/>
      <c r="S7" s="544"/>
      <c r="T7" s="544"/>
      <c r="U7" s="551"/>
    </row>
    <row r="8" spans="1:21" s="68" customFormat="1" ht="23.85" customHeight="1">
      <c r="A8" s="143" t="s">
        <v>612</v>
      </c>
      <c r="B8" s="162"/>
      <c r="C8" s="170"/>
      <c r="D8" s="166"/>
      <c r="E8" s="166"/>
      <c r="F8" s="166"/>
      <c r="G8" s="166"/>
      <c r="H8" s="166"/>
      <c r="I8" s="168"/>
      <c r="J8" s="168"/>
      <c r="K8" s="168"/>
      <c r="L8" s="168"/>
      <c r="M8" s="168"/>
      <c r="N8" s="169"/>
      <c r="O8" s="153"/>
      <c r="P8" s="143" t="s">
        <v>612</v>
      </c>
      <c r="Q8" s="170"/>
      <c r="R8" s="170"/>
      <c r="S8" s="170"/>
      <c r="T8" s="170"/>
      <c r="U8" s="171"/>
    </row>
    <row r="9" spans="1:21" s="68" customFormat="1" ht="23.85" customHeight="1">
      <c r="A9" s="143" t="s">
        <v>817</v>
      </c>
      <c r="B9" s="162"/>
      <c r="C9" s="170"/>
      <c r="D9" s="166"/>
      <c r="E9" s="166"/>
      <c r="F9" s="166"/>
      <c r="G9" s="166"/>
      <c r="H9" s="166"/>
      <c r="I9" s="168"/>
      <c r="J9" s="168"/>
      <c r="K9" s="168"/>
      <c r="L9" s="168"/>
      <c r="M9" s="168"/>
      <c r="N9" s="169"/>
      <c r="O9" s="153"/>
      <c r="P9" s="143" t="s">
        <v>817</v>
      </c>
      <c r="Q9" s="170"/>
      <c r="R9" s="170"/>
      <c r="S9" s="170"/>
      <c r="T9" s="170"/>
      <c r="U9" s="171"/>
    </row>
    <row r="10" spans="1:21" s="68" customFormat="1" ht="23.85" customHeight="1">
      <c r="A10" s="143" t="s">
        <v>613</v>
      </c>
      <c r="B10" s="162"/>
      <c r="C10" s="170"/>
      <c r="D10" s="166"/>
      <c r="E10" s="166"/>
      <c r="F10" s="166"/>
      <c r="G10" s="166"/>
      <c r="H10" s="166"/>
      <c r="I10" s="168"/>
      <c r="J10" s="168"/>
      <c r="K10" s="168"/>
      <c r="L10" s="168"/>
      <c r="M10" s="168"/>
      <c r="N10" s="169"/>
      <c r="O10" s="153"/>
      <c r="P10" s="143" t="s">
        <v>613</v>
      </c>
      <c r="Q10" s="170"/>
      <c r="R10" s="170"/>
      <c r="S10" s="170"/>
      <c r="T10" s="170"/>
      <c r="U10" s="171"/>
    </row>
    <row r="11" spans="1:21" s="68" customFormat="1" ht="23.85" customHeight="1">
      <c r="A11" s="143" t="s">
        <v>827</v>
      </c>
      <c r="B11" s="162"/>
      <c r="C11" s="170"/>
      <c r="D11" s="166"/>
      <c r="E11" s="166"/>
      <c r="F11" s="166"/>
      <c r="G11" s="166"/>
      <c r="H11" s="166"/>
      <c r="I11" s="168"/>
      <c r="J11" s="168"/>
      <c r="K11" s="168"/>
      <c r="L11" s="168"/>
      <c r="M11" s="168"/>
      <c r="N11" s="169"/>
      <c r="O11" s="153"/>
      <c r="P11" s="143" t="s">
        <v>827</v>
      </c>
      <c r="Q11" s="170"/>
      <c r="R11" s="170"/>
      <c r="S11" s="170"/>
      <c r="T11" s="170"/>
      <c r="U11" s="171"/>
    </row>
    <row r="12" spans="1:21" s="68" customFormat="1" ht="23.85" customHeight="1">
      <c r="A12" s="143" t="s">
        <v>818</v>
      </c>
      <c r="B12" s="144">
        <v>10417.666666666666</v>
      </c>
      <c r="C12" s="146">
        <v>3.7606189685461935</v>
      </c>
      <c r="D12" s="149">
        <v>31011</v>
      </c>
      <c r="E12" s="149">
        <v>31756</v>
      </c>
      <c r="F12" s="149">
        <v>31800</v>
      </c>
      <c r="G12" s="149">
        <v>32707</v>
      </c>
      <c r="H12" s="149">
        <v>32745</v>
      </c>
      <c r="I12" s="151">
        <v>2.4023733513914416</v>
      </c>
      <c r="J12" s="151">
        <v>0.13855649326111602</v>
      </c>
      <c r="K12" s="151">
        <v>2.8522012578616351</v>
      </c>
      <c r="L12" s="151">
        <v>0.116183080074602</v>
      </c>
      <c r="M12" s="471">
        <v>7.6006397705896296E-3</v>
      </c>
      <c r="N12" s="473">
        <v>-0.13398185913567801</v>
      </c>
      <c r="O12" s="153"/>
      <c r="P12" s="143" t="s">
        <v>818</v>
      </c>
      <c r="Q12" s="146">
        <v>100</v>
      </c>
      <c r="R12" s="146">
        <v>102.40237335139145</v>
      </c>
      <c r="S12" s="146">
        <v>102.54425848892328</v>
      </c>
      <c r="T12" s="154">
        <v>105.46902711940925</v>
      </c>
      <c r="U12" s="474">
        <f>H12/G12*100</f>
        <v>100.11618308007459</v>
      </c>
    </row>
    <row r="13" spans="1:21" s="68" customFormat="1" ht="23.85" customHeight="1">
      <c r="A13" s="143" t="s">
        <v>819</v>
      </c>
      <c r="B13" s="144">
        <v>15297.666666666666</v>
      </c>
      <c r="C13" s="146">
        <v>5.522224628787332</v>
      </c>
      <c r="D13" s="149">
        <v>46740.72607248</v>
      </c>
      <c r="E13" s="149">
        <v>45469.557255159787</v>
      </c>
      <c r="F13" s="149">
        <v>47169.164978616071</v>
      </c>
      <c r="G13" s="149">
        <v>46136.243211405839</v>
      </c>
      <c r="H13" s="149">
        <v>44509.1572235192</v>
      </c>
      <c r="I13" s="151">
        <v>-2.7196171821315618</v>
      </c>
      <c r="J13" s="151">
        <v>3.7379025133644022</v>
      </c>
      <c r="K13" s="151">
        <v>-2.1898241524489608</v>
      </c>
      <c r="L13" s="151">
        <v>-3.5266980461131001</v>
      </c>
      <c r="M13" s="471">
        <v>-0.47789423827771998</v>
      </c>
      <c r="N13" s="473">
        <v>8.4241801278934005</v>
      </c>
      <c r="O13" s="153"/>
      <c r="P13" s="143" t="s">
        <v>819</v>
      </c>
      <c r="Q13" s="146">
        <v>100</v>
      </c>
      <c r="R13" s="146">
        <v>97.280382817868443</v>
      </c>
      <c r="S13" s="146">
        <v>100.91662869222806</v>
      </c>
      <c r="T13" s="154">
        <v>98.706731983288407</v>
      </c>
      <c r="U13" s="474">
        <f t="shared" ref="U13:U22" si="0">H13/G13*100</f>
        <v>96.473301953886889</v>
      </c>
    </row>
    <row r="14" spans="1:21" s="68" customFormat="1" ht="23.85" customHeight="1">
      <c r="A14" s="143" t="s">
        <v>826</v>
      </c>
      <c r="B14" s="144">
        <v>10635.333333333334</v>
      </c>
      <c r="C14" s="146">
        <v>3.8391933193752559</v>
      </c>
      <c r="D14" s="149">
        <v>7121.4379269282053</v>
      </c>
      <c r="E14" s="149">
        <v>7409.2294443900764</v>
      </c>
      <c r="F14" s="149">
        <v>7458.9568016575286</v>
      </c>
      <c r="G14" s="149">
        <v>8361.0811311397119</v>
      </c>
      <c r="H14" s="149">
        <v>8111.2147336935104</v>
      </c>
      <c r="I14" s="151">
        <v>4.0411995500746913</v>
      </c>
      <c r="J14" s="151">
        <v>0.67115423595234158</v>
      </c>
      <c r="K14" s="151">
        <v>12.094510713370983</v>
      </c>
      <c r="L14" s="151">
        <v>-2.9884460337982901</v>
      </c>
      <c r="M14" s="471">
        <v>-5.1021715563747197E-2</v>
      </c>
      <c r="N14" s="473">
        <v>0.89939590795687197</v>
      </c>
      <c r="O14" s="153"/>
      <c r="P14" s="143" t="s">
        <v>826</v>
      </c>
      <c r="Q14" s="146">
        <v>100</v>
      </c>
      <c r="R14" s="146">
        <v>104.04119955007469</v>
      </c>
      <c r="S14" s="146">
        <v>104.73947646799064</v>
      </c>
      <c r="T14" s="154">
        <v>117.40720367054045</v>
      </c>
      <c r="U14" s="474">
        <f t="shared" si="0"/>
        <v>97.011553966201717</v>
      </c>
    </row>
    <row r="15" spans="1:21" s="68" customFormat="1" ht="23.85" customHeight="1">
      <c r="A15" s="143" t="s">
        <v>614</v>
      </c>
      <c r="B15" s="162"/>
      <c r="C15" s="170"/>
      <c r="D15" s="166"/>
      <c r="E15" s="166"/>
      <c r="F15" s="166"/>
      <c r="G15" s="166"/>
      <c r="H15" s="166"/>
      <c r="I15" s="168"/>
      <c r="J15" s="168"/>
      <c r="K15" s="168"/>
      <c r="L15" s="168"/>
      <c r="M15" s="471"/>
      <c r="N15" s="473"/>
      <c r="O15" s="153"/>
      <c r="P15" s="143" t="s">
        <v>614</v>
      </c>
      <c r="Q15" s="170"/>
      <c r="R15" s="170"/>
      <c r="S15" s="170"/>
      <c r="T15" s="171"/>
      <c r="U15" s="474"/>
    </row>
    <row r="16" spans="1:21" s="68" customFormat="1" ht="23.85" customHeight="1">
      <c r="A16" s="143" t="s">
        <v>820</v>
      </c>
      <c r="B16" s="162"/>
      <c r="C16" s="170"/>
      <c r="D16" s="166"/>
      <c r="E16" s="166"/>
      <c r="F16" s="166"/>
      <c r="G16" s="166"/>
      <c r="H16" s="166"/>
      <c r="I16" s="168"/>
      <c r="J16" s="168"/>
      <c r="K16" s="168"/>
      <c r="L16" s="168"/>
      <c r="M16" s="471"/>
      <c r="N16" s="473"/>
      <c r="O16" s="153"/>
      <c r="P16" s="143" t="s">
        <v>820</v>
      </c>
      <c r="Q16" s="170"/>
      <c r="R16" s="170"/>
      <c r="S16" s="170"/>
      <c r="T16" s="171"/>
      <c r="U16" s="474"/>
    </row>
    <row r="17" spans="1:21" s="68" customFormat="1" ht="23.85" customHeight="1">
      <c r="A17" s="143" t="s">
        <v>821</v>
      </c>
      <c r="B17" s="144">
        <v>12751.333333333332</v>
      </c>
      <c r="C17" s="146">
        <v>4.6030370851683386</v>
      </c>
      <c r="D17" s="149">
        <v>32950.332916695828</v>
      </c>
      <c r="E17" s="149">
        <v>32157.168140686379</v>
      </c>
      <c r="F17" s="149">
        <v>29147.259983998756</v>
      </c>
      <c r="G17" s="149">
        <v>27906.478076165706</v>
      </c>
      <c r="H17" s="149">
        <v>24715.859899999999</v>
      </c>
      <c r="I17" s="151">
        <v>-2.4071525408095504</v>
      </c>
      <c r="J17" s="151">
        <v>-9.3599913509777668</v>
      </c>
      <c r="K17" s="151">
        <v>-4.2569418480989771</v>
      </c>
      <c r="L17" s="151">
        <v>-11.4332527646717</v>
      </c>
      <c r="M17" s="471">
        <v>-0.781135777369103</v>
      </c>
      <c r="N17" s="473">
        <v>13.7696334582616</v>
      </c>
      <c r="O17" s="153"/>
      <c r="P17" s="143" t="s">
        <v>821</v>
      </c>
      <c r="Q17" s="146">
        <v>100</v>
      </c>
      <c r="R17" s="146">
        <v>97.592847459190452</v>
      </c>
      <c r="S17" s="146">
        <v>88.45816537783729</v>
      </c>
      <c r="T17" s="154">
        <v>84.692552717807544</v>
      </c>
      <c r="U17" s="474">
        <f t="shared" si="0"/>
        <v>88.566747235328336</v>
      </c>
    </row>
    <row r="18" spans="1:21" s="68" customFormat="1" ht="23.85" customHeight="1">
      <c r="A18" s="143" t="s">
        <v>822</v>
      </c>
      <c r="B18" s="162"/>
      <c r="C18" s="170"/>
      <c r="D18" s="166"/>
      <c r="E18" s="166"/>
      <c r="F18" s="166"/>
      <c r="G18" s="166"/>
      <c r="H18" s="166"/>
      <c r="I18" s="168"/>
      <c r="J18" s="168"/>
      <c r="K18" s="168"/>
      <c r="L18" s="168"/>
      <c r="M18" s="471"/>
      <c r="N18" s="473"/>
      <c r="O18" s="153"/>
      <c r="P18" s="143" t="s">
        <v>822</v>
      </c>
      <c r="Q18" s="170"/>
      <c r="R18" s="170"/>
      <c r="S18" s="170"/>
      <c r="T18" s="171"/>
      <c r="U18" s="474"/>
    </row>
    <row r="19" spans="1:21" s="68" customFormat="1" ht="23.85" customHeight="1">
      <c r="A19" s="143" t="s">
        <v>835</v>
      </c>
      <c r="B19" s="144">
        <v>158669.66666666666</v>
      </c>
      <c r="C19" s="146">
        <v>57.277332563232498</v>
      </c>
      <c r="D19" s="149">
        <v>15228.923636902628</v>
      </c>
      <c r="E19" s="149">
        <v>16240.371202641136</v>
      </c>
      <c r="F19" s="149">
        <v>15181.277523762461</v>
      </c>
      <c r="G19" s="149">
        <v>15115.287860042314</v>
      </c>
      <c r="H19" s="149">
        <v>14752.5806656324</v>
      </c>
      <c r="I19" s="151">
        <v>6.6416221517295888</v>
      </c>
      <c r="J19" s="151">
        <v>-6.5213637401738493</v>
      </c>
      <c r="K19" s="151">
        <v>-0.43467793548241979</v>
      </c>
      <c r="L19" s="151">
        <v>-2.3996049414893399</v>
      </c>
      <c r="M19" s="471">
        <v>-1.1049590298448499</v>
      </c>
      <c r="N19" s="473">
        <v>19.477895224059999</v>
      </c>
      <c r="O19" s="153"/>
      <c r="P19" s="143" t="s">
        <v>835</v>
      </c>
      <c r="Q19" s="146">
        <v>100</v>
      </c>
      <c r="R19" s="146">
        <v>106.64162215172959</v>
      </c>
      <c r="S19" s="146">
        <v>99.687134072793498</v>
      </c>
      <c r="T19" s="154">
        <v>99.253816096464277</v>
      </c>
      <c r="U19" s="474">
        <f t="shared" si="0"/>
        <v>97.600395058510657</v>
      </c>
    </row>
    <row r="20" spans="1:21" s="68" customFormat="1" ht="23.85" customHeight="1">
      <c r="A20" s="143" t="s">
        <v>823</v>
      </c>
      <c r="B20" s="144">
        <v>27416.333333333336</v>
      </c>
      <c r="C20" s="146">
        <v>9.8968786850528243</v>
      </c>
      <c r="D20" s="149">
        <v>14196.533593480402</v>
      </c>
      <c r="E20" s="149">
        <v>15389.993906452311</v>
      </c>
      <c r="F20" s="149">
        <v>17085.274515824913</v>
      </c>
      <c r="G20" s="149">
        <v>19208.003057540347</v>
      </c>
      <c r="H20" s="149">
        <v>17475.794086643</v>
      </c>
      <c r="I20" s="151">
        <v>8.4067022778010543</v>
      </c>
      <c r="J20" s="151">
        <v>11.015472908419078</v>
      </c>
      <c r="K20" s="151">
        <v>12.424316271589884</v>
      </c>
      <c r="L20" s="151">
        <v>-9.0181627195094904</v>
      </c>
      <c r="M20" s="471">
        <v>-0.91181293973185695</v>
      </c>
      <c r="N20" s="473">
        <v>16.0731723297767</v>
      </c>
      <c r="O20" s="153"/>
      <c r="P20" s="143" t="s">
        <v>823</v>
      </c>
      <c r="Q20" s="146">
        <v>100</v>
      </c>
      <c r="R20" s="146">
        <v>108.40670227780105</v>
      </c>
      <c r="S20" s="146">
        <v>120.34821319812276</v>
      </c>
      <c r="T20" s="154">
        <v>135.30065583306481</v>
      </c>
      <c r="U20" s="474">
        <f t="shared" si="0"/>
        <v>90.98183728049051</v>
      </c>
    </row>
    <row r="21" spans="1:21" s="68" customFormat="1" ht="23.85" customHeight="1">
      <c r="A21" s="143" t="s">
        <v>824</v>
      </c>
      <c r="B21" s="144">
        <v>12943</v>
      </c>
      <c r="C21" s="146">
        <v>4.6722258320698868</v>
      </c>
      <c r="D21" s="149">
        <v>11057.646639034481</v>
      </c>
      <c r="E21" s="149">
        <v>11036.081943388572</v>
      </c>
      <c r="F21" s="149">
        <v>11630.011385864616</v>
      </c>
      <c r="G21" s="149">
        <v>10508.691124438708</v>
      </c>
      <c r="H21" s="149">
        <v>9786.2058593710408</v>
      </c>
      <c r="I21" s="151">
        <v>-0.19502066171823776</v>
      </c>
      <c r="J21" s="151">
        <v>5.3817056227264803</v>
      </c>
      <c r="K21" s="151">
        <v>-9.6416093176726072</v>
      </c>
      <c r="L21" s="151">
        <v>-6.8751213306429504</v>
      </c>
      <c r="M21" s="471">
        <v>-0.179539512369564</v>
      </c>
      <c r="N21" s="473">
        <v>3.1648701137852999</v>
      </c>
      <c r="O21" s="153"/>
      <c r="P21" s="143" t="s">
        <v>824</v>
      </c>
      <c r="Q21" s="146">
        <v>100</v>
      </c>
      <c r="R21" s="146">
        <v>99.804979338281768</v>
      </c>
      <c r="S21" s="146">
        <v>105.17618952309107</v>
      </c>
      <c r="T21" s="154">
        <v>95.035512234059723</v>
      </c>
      <c r="U21" s="474">
        <f t="shared" si="0"/>
        <v>93.124878669357059</v>
      </c>
    </row>
    <row r="22" spans="1:21" s="68" customFormat="1" ht="23.85" customHeight="1">
      <c r="A22" s="143" t="s">
        <v>615</v>
      </c>
      <c r="B22" s="144">
        <v>28889</v>
      </c>
      <c r="C22" s="146">
        <v>10.42848891776767</v>
      </c>
      <c r="D22" s="149">
        <v>24915.331475283332</v>
      </c>
      <c r="E22" s="149">
        <v>23895.276000000002</v>
      </c>
      <c r="F22" s="149">
        <v>22856.494799679997</v>
      </c>
      <c r="G22" s="149">
        <v>22712.97089910154</v>
      </c>
      <c r="H22" s="149">
        <v>18793.243763265102</v>
      </c>
      <c r="I22" s="151">
        <v>-4.0940875151320082</v>
      </c>
      <c r="J22" s="151">
        <v>-4.3472241137537191</v>
      </c>
      <c r="K22" s="151">
        <v>-0.62793486856290137</v>
      </c>
      <c r="L22" s="151">
        <v>-17.257659305113101</v>
      </c>
      <c r="M22" s="471">
        <v>-2.1741246515123001</v>
      </c>
      <c r="N22" s="473">
        <v>38.324834697399098</v>
      </c>
      <c r="O22" s="153"/>
      <c r="P22" s="143" t="s">
        <v>615</v>
      </c>
      <c r="Q22" s="146">
        <v>100</v>
      </c>
      <c r="R22" s="146">
        <v>95.905912484867997</v>
      </c>
      <c r="S22" s="146">
        <v>91.736667530810266</v>
      </c>
      <c r="T22" s="154">
        <v>91.160621008126697</v>
      </c>
      <c r="U22" s="474">
        <f t="shared" si="0"/>
        <v>82.742340694886849</v>
      </c>
    </row>
    <row r="23" spans="1:21" s="68" customFormat="1" ht="23.85" customHeight="1">
      <c r="A23" s="143" t="s">
        <v>825</v>
      </c>
      <c r="B23" s="162"/>
      <c r="C23" s="170"/>
      <c r="D23" s="166"/>
      <c r="E23" s="166"/>
      <c r="F23" s="166"/>
      <c r="G23" s="166"/>
      <c r="H23" s="166"/>
      <c r="I23" s="168"/>
      <c r="J23" s="168"/>
      <c r="K23" s="168"/>
      <c r="L23" s="168"/>
      <c r="M23" s="471"/>
      <c r="N23" s="473"/>
      <c r="O23" s="153"/>
      <c r="P23" s="143" t="s">
        <v>825</v>
      </c>
      <c r="Q23" s="170"/>
      <c r="R23" s="170"/>
      <c r="S23" s="170"/>
      <c r="T23" s="171"/>
      <c r="U23" s="474"/>
    </row>
    <row r="24" spans="1:21" s="68" customFormat="1" ht="23.85" customHeight="1">
      <c r="A24" s="143" t="s">
        <v>616</v>
      </c>
      <c r="B24" s="162"/>
      <c r="C24" s="170"/>
      <c r="D24" s="166"/>
      <c r="E24" s="166"/>
      <c r="F24" s="166"/>
      <c r="G24" s="166"/>
      <c r="H24" s="166"/>
      <c r="I24" s="168"/>
      <c r="J24" s="168"/>
      <c r="K24" s="168"/>
      <c r="L24" s="168"/>
      <c r="M24" s="471"/>
      <c r="N24" s="473"/>
      <c r="O24" s="153"/>
      <c r="P24" s="143" t="s">
        <v>616</v>
      </c>
      <c r="Q24" s="170"/>
      <c r="R24" s="170"/>
      <c r="S24" s="170"/>
      <c r="T24" s="171"/>
      <c r="U24" s="474"/>
    </row>
    <row r="25" spans="1:21" s="68" customFormat="1" ht="23.85" customHeight="1">
      <c r="A25" s="143" t="s">
        <v>391</v>
      </c>
      <c r="B25" s="145">
        <v>277020</v>
      </c>
      <c r="C25" s="147">
        <v>100</v>
      </c>
      <c r="D25" s="150">
        <v>18780.120997112339</v>
      </c>
      <c r="E25" s="150">
        <v>19302.54159663467</v>
      </c>
      <c r="F25" s="150">
        <v>18741.994165128312</v>
      </c>
      <c r="G25" s="150">
        <v>18801.512125033827</v>
      </c>
      <c r="H25" s="150">
        <v>17734.923545605001</v>
      </c>
      <c r="I25" s="151">
        <v>2.7817744071119628</v>
      </c>
      <c r="J25" s="151">
        <v>-2.904008411017168</v>
      </c>
      <c r="K25" s="151">
        <v>0.31756471259742269</v>
      </c>
      <c r="L25" s="151">
        <v>-5.6728872248987097</v>
      </c>
      <c r="M25" s="471">
        <v>-5.6728872248987097</v>
      </c>
      <c r="N25" s="450">
        <v>100</v>
      </c>
      <c r="O25" s="173"/>
      <c r="P25" s="143" t="s">
        <v>391</v>
      </c>
      <c r="Q25" s="147">
        <v>100</v>
      </c>
      <c r="R25" s="147">
        <v>102.78177440711195</v>
      </c>
      <c r="S25" s="147">
        <v>99.796983033336744</v>
      </c>
      <c r="T25" s="155">
        <v>100.11390303568746</v>
      </c>
      <c r="U25" s="462">
        <f>H25/G25*100</f>
        <v>94.327112775101284</v>
      </c>
    </row>
  </sheetData>
  <mergeCells count="14">
    <mergeCell ref="A1:N1"/>
    <mergeCell ref="P7:U7"/>
    <mergeCell ref="A3:N3"/>
    <mergeCell ref="P3:U3"/>
    <mergeCell ref="A5:A6"/>
    <mergeCell ref="B5:C5"/>
    <mergeCell ref="I5:L5"/>
    <mergeCell ref="P5:P6"/>
    <mergeCell ref="Q5:Q6"/>
    <mergeCell ref="R5:R6"/>
    <mergeCell ref="S5:S6"/>
    <mergeCell ref="U5:U6"/>
    <mergeCell ref="M5:N5"/>
    <mergeCell ref="T5:T6"/>
  </mergeCells>
  <printOptions horizontalCentered="1" verticalCentered="1"/>
  <pageMargins left="0.39370078740157477" right="0.39370078740157477" top="0.39370078740157477" bottom="0.39370078740157477" header="0.3" footer="0.3"/>
  <pageSetup paperSize="9" scale="3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6E274-80AE-49BD-A777-AE3CD7792519}">
  <sheetPr codeName="Hoja41">
    <pageSetUpPr fitToPage="1"/>
  </sheetPr>
  <dimension ref="A1:U28"/>
  <sheetViews>
    <sheetView showGridLines="0" zoomScaleNormal="100" workbookViewId="0">
      <selection activeCell="I9" sqref="I9"/>
    </sheetView>
  </sheetViews>
  <sheetFormatPr baseColWidth="10" defaultColWidth="11.42578125" defaultRowHeight="15"/>
  <cols>
    <col min="1" max="1" width="22.7109375" style="55" customWidth="1"/>
    <col min="2" max="2" width="14.28515625" style="55" customWidth="1"/>
    <col min="3" max="3" width="8.28515625" style="55" customWidth="1"/>
    <col min="4" max="8" width="15.28515625" style="55" customWidth="1"/>
    <col min="9" max="13" width="11.85546875" style="55" customWidth="1"/>
    <col min="14" max="14" width="15.42578125" style="55" customWidth="1"/>
    <col min="15" max="15" width="13.5703125" style="55" customWidth="1"/>
    <col min="16" max="16" width="22.7109375" style="55" customWidth="1"/>
    <col min="17" max="21" width="8.28515625" style="55" customWidth="1"/>
    <col min="22" max="16384" width="11.42578125" style="55"/>
  </cols>
  <sheetData>
    <row r="1" spans="1:21" ht="18.75">
      <c r="A1" s="531" t="s">
        <v>443</v>
      </c>
      <c r="B1" s="531"/>
      <c r="C1" s="531"/>
      <c r="D1" s="531"/>
      <c r="E1" s="531"/>
      <c r="F1" s="531"/>
      <c r="G1" s="531"/>
      <c r="H1" s="531"/>
      <c r="I1" s="531"/>
      <c r="J1" s="531"/>
      <c r="K1" s="531"/>
      <c r="L1" s="531"/>
      <c r="M1" s="531"/>
      <c r="N1" s="531"/>
      <c r="O1" s="137"/>
      <c r="P1" s="137"/>
      <c r="Q1" s="137"/>
      <c r="R1" s="137"/>
      <c r="S1" s="137"/>
      <c r="T1" s="137"/>
      <c r="U1" s="137"/>
    </row>
    <row r="2" spans="1:21" ht="18">
      <c r="A2" s="92"/>
      <c r="B2" s="92"/>
      <c r="C2" s="92"/>
      <c r="D2" s="92"/>
      <c r="E2" s="92"/>
      <c r="F2" s="92"/>
      <c r="G2" s="92"/>
      <c r="H2" s="396"/>
      <c r="I2" s="92"/>
      <c r="J2" s="92"/>
      <c r="K2" s="396"/>
      <c r="L2" s="92"/>
      <c r="M2" s="396"/>
      <c r="N2" s="92"/>
      <c r="O2" s="137"/>
      <c r="P2" s="137"/>
      <c r="Q2" s="137"/>
      <c r="R2" s="137"/>
      <c r="S2" s="137"/>
      <c r="T2" s="137"/>
      <c r="U2" s="137"/>
    </row>
    <row r="3" spans="1:21" s="88" customFormat="1" ht="36" customHeight="1">
      <c r="A3" s="547" t="s">
        <v>813</v>
      </c>
      <c r="B3" s="547"/>
      <c r="C3" s="547"/>
      <c r="D3" s="547"/>
      <c r="E3" s="547"/>
      <c r="F3" s="547"/>
      <c r="G3" s="547"/>
      <c r="H3" s="547"/>
      <c r="I3" s="547"/>
      <c r="J3" s="547"/>
      <c r="K3" s="547"/>
      <c r="L3" s="547"/>
      <c r="M3" s="547"/>
      <c r="N3" s="547"/>
      <c r="O3" s="138"/>
      <c r="P3" s="550" t="s">
        <v>646</v>
      </c>
      <c r="Q3" s="550"/>
      <c r="R3" s="550"/>
      <c r="S3" s="550"/>
      <c r="T3" s="550"/>
      <c r="U3" s="550"/>
    </row>
    <row r="4" spans="1:21" ht="23.85" customHeight="1">
      <c r="A4" s="142"/>
      <c r="B4" s="142"/>
      <c r="C4" s="142"/>
      <c r="D4" s="142"/>
      <c r="E4" s="142"/>
      <c r="F4" s="142"/>
      <c r="G4" s="142"/>
      <c r="H4" s="142"/>
      <c r="I4" s="142"/>
      <c r="J4" s="142"/>
      <c r="K4" s="142"/>
      <c r="L4" s="142"/>
      <c r="M4" s="142"/>
      <c r="N4" s="142"/>
      <c r="O4" s="142"/>
      <c r="P4" s="142"/>
      <c r="Q4" s="142"/>
      <c r="R4" s="142"/>
      <c r="S4" s="142"/>
      <c r="T4" s="142"/>
      <c r="U4" s="142"/>
    </row>
    <row r="5" spans="1:21" s="67" customFormat="1" ht="23.85" customHeight="1">
      <c r="A5" s="548" t="s">
        <v>618</v>
      </c>
      <c r="B5" s="548" t="s">
        <v>602</v>
      </c>
      <c r="C5" s="549"/>
      <c r="D5" s="148" t="s">
        <v>603</v>
      </c>
      <c r="E5" s="148" t="s">
        <v>552</v>
      </c>
      <c r="F5" s="148" t="s">
        <v>569</v>
      </c>
      <c r="G5" s="148" t="s">
        <v>604</v>
      </c>
      <c r="H5" s="148" t="s">
        <v>760</v>
      </c>
      <c r="I5" s="545" t="s">
        <v>120</v>
      </c>
      <c r="J5" s="546"/>
      <c r="K5" s="546"/>
      <c r="L5" s="546"/>
      <c r="M5" s="545" t="s">
        <v>762</v>
      </c>
      <c r="N5" s="546"/>
      <c r="O5" s="172"/>
      <c r="P5" s="548" t="s">
        <v>618</v>
      </c>
      <c r="Q5" s="545">
        <v>2020</v>
      </c>
      <c r="R5" s="545">
        <v>2021</v>
      </c>
      <c r="S5" s="545">
        <v>2022</v>
      </c>
      <c r="T5" s="545">
        <v>2023</v>
      </c>
      <c r="U5" s="545">
        <v>2024</v>
      </c>
    </row>
    <row r="6" spans="1:21" s="67" customFormat="1" ht="23.85" customHeight="1">
      <c r="A6" s="548"/>
      <c r="B6" s="139" t="s">
        <v>606</v>
      </c>
      <c r="C6" s="139" t="s">
        <v>607</v>
      </c>
      <c r="D6" s="139" t="s">
        <v>608</v>
      </c>
      <c r="E6" s="139" t="s">
        <v>608</v>
      </c>
      <c r="F6" s="139" t="s">
        <v>608</v>
      </c>
      <c r="G6" s="139" t="s">
        <v>608</v>
      </c>
      <c r="H6" s="403" t="s">
        <v>608</v>
      </c>
      <c r="I6" s="139" t="s">
        <v>609</v>
      </c>
      <c r="J6" s="139" t="s">
        <v>610</v>
      </c>
      <c r="K6" s="403" t="s">
        <v>611</v>
      </c>
      <c r="L6" s="139" t="s">
        <v>761</v>
      </c>
      <c r="M6" s="403" t="s">
        <v>204</v>
      </c>
      <c r="N6" s="403" t="s">
        <v>763</v>
      </c>
      <c r="O6" s="172"/>
      <c r="P6" s="548"/>
      <c r="Q6" s="545"/>
      <c r="R6" s="545">
        <v>2021</v>
      </c>
      <c r="S6" s="546"/>
      <c r="T6" s="545">
        <v>2021</v>
      </c>
      <c r="U6" s="545">
        <v>2021</v>
      </c>
    </row>
    <row r="7" spans="1:21" s="68" customFormat="1" ht="23.85" customHeight="1">
      <c r="A7" s="160" t="s">
        <v>647</v>
      </c>
      <c r="B7" s="161"/>
      <c r="C7" s="163"/>
      <c r="D7" s="165"/>
      <c r="E7" s="165"/>
      <c r="F7" s="165"/>
      <c r="G7" s="165"/>
      <c r="H7" s="165"/>
      <c r="I7" s="165"/>
      <c r="J7" s="165"/>
      <c r="K7" s="165"/>
      <c r="L7" s="165"/>
      <c r="M7" s="165"/>
      <c r="N7" s="165"/>
      <c r="O7" s="172"/>
      <c r="P7" s="543" t="s">
        <v>647</v>
      </c>
      <c r="Q7" s="544"/>
      <c r="R7" s="544"/>
      <c r="S7" s="544"/>
      <c r="T7" s="544"/>
      <c r="U7" s="551"/>
    </row>
    <row r="8" spans="1:21" s="68" customFormat="1" ht="23.85" customHeight="1">
      <c r="A8" s="143" t="s">
        <v>612</v>
      </c>
      <c r="B8" s="162"/>
      <c r="C8" s="170"/>
      <c r="D8" s="166"/>
      <c r="E8" s="166"/>
      <c r="F8" s="166"/>
      <c r="G8" s="166"/>
      <c r="H8" s="166"/>
      <c r="I8" s="168"/>
      <c r="J8" s="168"/>
      <c r="K8" s="168"/>
      <c r="L8" s="168"/>
      <c r="M8" s="168"/>
      <c r="N8" s="473"/>
      <c r="O8" s="153"/>
      <c r="P8" s="143" t="s">
        <v>612</v>
      </c>
      <c r="Q8" s="170"/>
      <c r="R8" s="170"/>
      <c r="S8" s="170"/>
      <c r="T8" s="170"/>
      <c r="U8" s="171"/>
    </row>
    <row r="9" spans="1:21" s="68" customFormat="1" ht="23.85" customHeight="1">
      <c r="A9" s="143" t="s">
        <v>817</v>
      </c>
      <c r="B9" s="162"/>
      <c r="C9" s="170"/>
      <c r="D9" s="166"/>
      <c r="E9" s="166"/>
      <c r="F9" s="166"/>
      <c r="G9" s="166"/>
      <c r="H9" s="166"/>
      <c r="I9" s="168"/>
      <c r="J9" s="168"/>
      <c r="K9" s="168"/>
      <c r="L9" s="168"/>
      <c r="M9" s="168"/>
      <c r="N9" s="473"/>
      <c r="O9" s="153"/>
      <c r="P9" s="143" t="s">
        <v>817</v>
      </c>
      <c r="Q9" s="170"/>
      <c r="R9" s="170"/>
      <c r="S9" s="170"/>
      <c r="T9" s="170"/>
      <c r="U9" s="171"/>
    </row>
    <row r="10" spans="1:21" s="68" customFormat="1" ht="23.85" customHeight="1">
      <c r="A10" s="143" t="s">
        <v>613</v>
      </c>
      <c r="B10" s="162"/>
      <c r="C10" s="170"/>
      <c r="D10" s="166"/>
      <c r="E10" s="166"/>
      <c r="F10" s="166"/>
      <c r="G10" s="166"/>
      <c r="H10" s="166"/>
      <c r="I10" s="168"/>
      <c r="J10" s="168"/>
      <c r="K10" s="168"/>
      <c r="L10" s="168"/>
      <c r="M10" s="168"/>
      <c r="N10" s="473"/>
      <c r="O10" s="153"/>
      <c r="P10" s="143" t="s">
        <v>613</v>
      </c>
      <c r="Q10" s="170"/>
      <c r="R10" s="170"/>
      <c r="S10" s="170"/>
      <c r="T10" s="170"/>
      <c r="U10" s="171"/>
    </row>
    <row r="11" spans="1:21" s="68" customFormat="1" ht="23.85" customHeight="1">
      <c r="A11" s="143" t="s">
        <v>827</v>
      </c>
      <c r="B11" s="162"/>
      <c r="C11" s="170"/>
      <c r="D11" s="166"/>
      <c r="E11" s="166"/>
      <c r="F11" s="166"/>
      <c r="G11" s="166"/>
      <c r="H11" s="166"/>
      <c r="I11" s="168"/>
      <c r="J11" s="168"/>
      <c r="K11" s="168"/>
      <c r="L11" s="168"/>
      <c r="M11" s="168"/>
      <c r="N11" s="473"/>
      <c r="O11" s="153"/>
      <c r="P11" s="143" t="s">
        <v>827</v>
      </c>
      <c r="Q11" s="170"/>
      <c r="R11" s="170"/>
      <c r="S11" s="170"/>
      <c r="T11" s="170"/>
      <c r="U11" s="171"/>
    </row>
    <row r="12" spans="1:21" s="68" customFormat="1" ht="23.85" customHeight="1">
      <c r="A12" s="143" t="s">
        <v>818</v>
      </c>
      <c r="B12" s="162"/>
      <c r="C12" s="170"/>
      <c r="D12" s="166"/>
      <c r="E12" s="166"/>
      <c r="F12" s="166"/>
      <c r="G12" s="166"/>
      <c r="H12" s="166"/>
      <c r="I12" s="168"/>
      <c r="J12" s="168"/>
      <c r="K12" s="168"/>
      <c r="L12" s="168"/>
      <c r="M12" s="168"/>
      <c r="N12" s="473"/>
      <c r="O12" s="153"/>
      <c r="P12" s="143" t="s">
        <v>818</v>
      </c>
      <c r="Q12" s="170"/>
      <c r="R12" s="170"/>
      <c r="S12" s="170"/>
      <c r="T12" s="171"/>
      <c r="U12" s="171"/>
    </row>
    <row r="13" spans="1:21" s="68" customFormat="1" ht="23.85" customHeight="1">
      <c r="A13" s="143" t="s">
        <v>819</v>
      </c>
      <c r="B13" s="162"/>
      <c r="C13" s="170"/>
      <c r="D13" s="166"/>
      <c r="E13" s="166"/>
      <c r="F13" s="166"/>
      <c r="G13" s="166"/>
      <c r="H13" s="166"/>
      <c r="I13" s="168"/>
      <c r="J13" s="168"/>
      <c r="K13" s="168"/>
      <c r="L13" s="168"/>
      <c r="M13" s="168"/>
      <c r="N13" s="473"/>
      <c r="O13" s="153"/>
      <c r="P13" s="143" t="s">
        <v>819</v>
      </c>
      <c r="Q13" s="170"/>
      <c r="R13" s="170"/>
      <c r="S13" s="170"/>
      <c r="T13" s="171"/>
      <c r="U13" s="171"/>
    </row>
    <row r="14" spans="1:21" s="68" customFormat="1" ht="23.85" customHeight="1">
      <c r="A14" s="143" t="s">
        <v>826</v>
      </c>
      <c r="B14" s="144">
        <v>35942.333333333328</v>
      </c>
      <c r="C14" s="146">
        <v>1.8004940935037306</v>
      </c>
      <c r="D14" s="149">
        <v>3067.7020877750492</v>
      </c>
      <c r="E14" s="149">
        <v>3069.9189414617067</v>
      </c>
      <c r="F14" s="149">
        <v>3397.0416761350866</v>
      </c>
      <c r="G14" s="149">
        <v>3543.4377052318691</v>
      </c>
      <c r="H14" s="149">
        <v>3716.49705821101</v>
      </c>
      <c r="I14" s="151">
        <v>7.226430804646132E-2</v>
      </c>
      <c r="J14" s="151">
        <v>10.655745018388798</v>
      </c>
      <c r="K14" s="151">
        <v>4.3095152504381851</v>
      </c>
      <c r="L14" s="151">
        <v>4.88393947842287</v>
      </c>
      <c r="M14" s="151">
        <v>2.4031839568104899E-2</v>
      </c>
      <c r="N14" s="475">
        <v>3.1938418395257799</v>
      </c>
      <c r="O14" s="153"/>
      <c r="P14" s="143" t="s">
        <v>826</v>
      </c>
      <c r="Q14" s="146">
        <v>100</v>
      </c>
      <c r="R14" s="146">
        <v>100.07226430804646</v>
      </c>
      <c r="S14" s="146">
        <v>110.73570962683999</v>
      </c>
      <c r="T14" s="154">
        <v>115.50788192088962</v>
      </c>
      <c r="U14" s="154"/>
    </row>
    <row r="15" spans="1:21" s="68" customFormat="1" ht="23.85" customHeight="1">
      <c r="A15" s="143" t="s">
        <v>614</v>
      </c>
      <c r="B15" s="144">
        <v>84214</v>
      </c>
      <c r="C15" s="146">
        <v>4.2186134156655521</v>
      </c>
      <c r="D15" s="149">
        <v>8009.9010165000573</v>
      </c>
      <c r="E15" s="149">
        <v>7714.4909527342015</v>
      </c>
      <c r="F15" s="149">
        <v>7609.8172064015125</v>
      </c>
      <c r="G15" s="149">
        <v>7956.8555475721423</v>
      </c>
      <c r="H15" s="149">
        <v>8058.1506552446899</v>
      </c>
      <c r="I15" s="151">
        <v>-3.6880613525351125</v>
      </c>
      <c r="J15" s="151">
        <v>-1.3568457980443946</v>
      </c>
      <c r="K15" s="151">
        <v>4.5604031182075575</v>
      </c>
      <c r="L15" s="151">
        <v>1.2730545008254599</v>
      </c>
      <c r="M15" s="151">
        <v>3.2957817094932999E-2</v>
      </c>
      <c r="N15" s="475">
        <v>4.3801081011267797</v>
      </c>
      <c r="O15" s="153"/>
      <c r="P15" s="143" t="s">
        <v>614</v>
      </c>
      <c r="Q15" s="146">
        <v>100</v>
      </c>
      <c r="R15" s="146">
        <v>96.311938647464885</v>
      </c>
      <c r="S15" s="146">
        <v>95.005134154911659</v>
      </c>
      <c r="T15" s="154">
        <v>99.33775125536954</v>
      </c>
      <c r="U15" s="154"/>
    </row>
    <row r="16" spans="1:21" s="68" customFormat="1" ht="23.85" customHeight="1">
      <c r="A16" s="143" t="s">
        <v>820</v>
      </c>
      <c r="B16" s="162"/>
      <c r="C16" s="170"/>
      <c r="D16" s="166"/>
      <c r="E16" s="166"/>
      <c r="F16" s="166"/>
      <c r="G16" s="166"/>
      <c r="H16" s="166"/>
      <c r="I16" s="168"/>
      <c r="J16" s="168"/>
      <c r="K16" s="168"/>
      <c r="L16" s="168"/>
      <c r="M16" s="168"/>
      <c r="N16" s="475"/>
      <c r="O16" s="153"/>
      <c r="P16" s="143" t="s">
        <v>820</v>
      </c>
      <c r="Q16" s="170"/>
      <c r="R16" s="170"/>
      <c r="S16" s="170"/>
      <c r="T16" s="171"/>
      <c r="U16" s="171"/>
    </row>
    <row r="17" spans="1:21" s="68" customFormat="1" ht="23.85" customHeight="1">
      <c r="A17" s="143" t="s">
        <v>821</v>
      </c>
      <c r="B17" s="162"/>
      <c r="C17" s="170"/>
      <c r="D17" s="166"/>
      <c r="E17" s="166"/>
      <c r="F17" s="166"/>
      <c r="G17" s="166"/>
      <c r="H17" s="166"/>
      <c r="I17" s="168"/>
      <c r="J17" s="168"/>
      <c r="K17" s="168"/>
      <c r="L17" s="168"/>
      <c r="M17" s="168"/>
      <c r="N17" s="475"/>
      <c r="O17" s="153"/>
      <c r="P17" s="143" t="s">
        <v>821</v>
      </c>
      <c r="Q17" s="170"/>
      <c r="R17" s="170"/>
      <c r="S17" s="170"/>
      <c r="T17" s="171"/>
      <c r="U17" s="171"/>
    </row>
    <row r="18" spans="1:21" s="68" customFormat="1" ht="23.85" customHeight="1">
      <c r="A18" s="143" t="s">
        <v>822</v>
      </c>
      <c r="B18" s="144">
        <v>25444</v>
      </c>
      <c r="C18" s="146">
        <v>1.2745909201343519</v>
      </c>
      <c r="D18" s="149">
        <v>6110.5004182740558</v>
      </c>
      <c r="E18" s="149">
        <v>6677.0744799741951</v>
      </c>
      <c r="F18" s="149">
        <v>7074.371442106577</v>
      </c>
      <c r="G18" s="149">
        <v>7482.7070690075398</v>
      </c>
      <c r="H18" s="149">
        <v>7705.5346956018202</v>
      </c>
      <c r="I18" s="151">
        <v>9.2721384979492605</v>
      </c>
      <c r="J18" s="151">
        <v>5.9501652007020489</v>
      </c>
      <c r="K18" s="151">
        <v>5.7720410957015043</v>
      </c>
      <c r="L18" s="151">
        <v>2.9779012400098499</v>
      </c>
      <c r="M18" s="151">
        <v>2.19048404503688E-2</v>
      </c>
      <c r="N18" s="475">
        <v>2.9111627397586601</v>
      </c>
      <c r="O18" s="153"/>
      <c r="P18" s="143" t="s">
        <v>822</v>
      </c>
      <c r="Q18" s="146">
        <v>100</v>
      </c>
      <c r="R18" s="146">
        <v>109.27213849794926</v>
      </c>
      <c r="S18" s="146">
        <v>115.77401125691718</v>
      </c>
      <c r="T18" s="154">
        <v>122.45653476480854</v>
      </c>
      <c r="U18" s="154"/>
    </row>
    <row r="19" spans="1:21" s="68" customFormat="1" ht="23.85" customHeight="1">
      <c r="A19" s="143" t="s">
        <v>835</v>
      </c>
      <c r="B19" s="144">
        <v>353089.33333333337</v>
      </c>
      <c r="C19" s="146">
        <v>17.68764574213796</v>
      </c>
      <c r="D19" s="149">
        <v>6611.1899565564836</v>
      </c>
      <c r="E19" s="149">
        <v>6564.0349706176112</v>
      </c>
      <c r="F19" s="149">
        <v>6485.7878372744162</v>
      </c>
      <c r="G19" s="149">
        <v>6555.1899562424642</v>
      </c>
      <c r="H19" s="149">
        <v>6630.3555187485099</v>
      </c>
      <c r="I19" s="151">
        <v>-0.71326018838874272</v>
      </c>
      <c r="J19" s="151">
        <v>-1.1920584471815003</v>
      </c>
      <c r="K19" s="151">
        <v>1.0700645890571321</v>
      </c>
      <c r="L19" s="151">
        <v>1.1466572747364301</v>
      </c>
      <c r="M19" s="151">
        <v>0.102539024770242</v>
      </c>
      <c r="N19" s="475">
        <v>13.6274805999462</v>
      </c>
      <c r="O19" s="153"/>
      <c r="P19" s="143" t="s">
        <v>835</v>
      </c>
      <c r="Q19" s="146">
        <v>100</v>
      </c>
      <c r="R19" s="146">
        <v>99.286739811611255</v>
      </c>
      <c r="S19" s="146">
        <v>98.103183842755826</v>
      </c>
      <c r="T19" s="154">
        <v>99.15295127379477</v>
      </c>
      <c r="U19" s="154"/>
    </row>
    <row r="20" spans="1:21" s="68" customFormat="1" ht="23.85" customHeight="1">
      <c r="A20" s="143" t="s">
        <v>823</v>
      </c>
      <c r="B20" s="144">
        <v>80160</v>
      </c>
      <c r="C20" s="146">
        <v>4.015532469657666</v>
      </c>
      <c r="D20" s="149">
        <v>7950.7258020609734</v>
      </c>
      <c r="E20" s="149">
        <v>8642.0010290037044</v>
      </c>
      <c r="F20" s="149">
        <v>8945.0613065364141</v>
      </c>
      <c r="G20" s="149">
        <v>9289.0436395036286</v>
      </c>
      <c r="H20" s="149">
        <v>9595.79709335388</v>
      </c>
      <c r="I20" s="151">
        <v>8.6944921023881854</v>
      </c>
      <c r="J20" s="151">
        <v>3.5068299172332793</v>
      </c>
      <c r="K20" s="151">
        <v>3.8455000047440331</v>
      </c>
      <c r="L20" s="151">
        <v>3.30231470272911</v>
      </c>
      <c r="M20" s="151">
        <v>9.5002020654976094E-2</v>
      </c>
      <c r="N20" s="475">
        <v>12.6258095035745</v>
      </c>
      <c r="O20" s="153"/>
      <c r="P20" s="143" t="s">
        <v>823</v>
      </c>
      <c r="Q20" s="146">
        <v>100</v>
      </c>
      <c r="R20" s="146">
        <v>108.6944921023882</v>
      </c>
      <c r="S20" s="146">
        <v>112.5062230698195</v>
      </c>
      <c r="T20" s="154">
        <v>116.83264988330674</v>
      </c>
      <c r="U20" s="154"/>
    </row>
    <row r="21" spans="1:21" s="68" customFormat="1" ht="23.85" customHeight="1">
      <c r="A21" s="143" t="s">
        <v>824</v>
      </c>
      <c r="B21" s="162"/>
      <c r="C21" s="170"/>
      <c r="D21" s="166"/>
      <c r="E21" s="166"/>
      <c r="F21" s="166"/>
      <c r="G21" s="166"/>
      <c r="H21" s="166"/>
      <c r="I21" s="168"/>
      <c r="J21" s="168"/>
      <c r="K21" s="168"/>
      <c r="L21" s="168"/>
      <c r="M21" s="168"/>
      <c r="N21" s="475"/>
      <c r="O21" s="153"/>
      <c r="P21" s="143" t="s">
        <v>824</v>
      </c>
      <c r="Q21" s="170"/>
      <c r="R21" s="170"/>
      <c r="S21" s="170"/>
      <c r="T21" s="171"/>
      <c r="U21" s="171"/>
    </row>
    <row r="22" spans="1:21" s="68" customFormat="1" ht="23.85" customHeight="1">
      <c r="A22" s="143" t="s">
        <v>615</v>
      </c>
      <c r="B22" s="144">
        <v>236705</v>
      </c>
      <c r="C22" s="146">
        <v>11.857492680018934</v>
      </c>
      <c r="D22" s="149">
        <v>7358.8305687898828</v>
      </c>
      <c r="E22" s="149">
        <v>7368.3875203937096</v>
      </c>
      <c r="F22" s="149">
        <v>7358.2012242896217</v>
      </c>
      <c r="G22" s="149">
        <v>7551.1125842484944</v>
      </c>
      <c r="H22" s="149">
        <v>7826.8051489911304</v>
      </c>
      <c r="I22" s="151">
        <v>0.12987052106294564</v>
      </c>
      <c r="J22" s="151">
        <v>-0.1382432191018044</v>
      </c>
      <c r="K22" s="151">
        <v>2.6217190054828494</v>
      </c>
      <c r="L22" s="151">
        <v>3.6510191268731198</v>
      </c>
      <c r="M22" s="151">
        <v>0.25212630447011602</v>
      </c>
      <c r="N22" s="475">
        <v>33.507694564106799</v>
      </c>
      <c r="O22" s="153"/>
      <c r="P22" s="143" t="s">
        <v>615</v>
      </c>
      <c r="Q22" s="146">
        <v>100</v>
      </c>
      <c r="R22" s="146">
        <v>100.12987052106294</v>
      </c>
      <c r="S22" s="146">
        <v>99.991447764772161</v>
      </c>
      <c r="T22" s="154">
        <v>102.61294255467865</v>
      </c>
      <c r="U22" s="154"/>
    </row>
    <row r="23" spans="1:21" s="68" customFormat="1" ht="23.85" customHeight="1">
      <c r="A23" s="143" t="s">
        <v>825</v>
      </c>
      <c r="B23" s="144">
        <v>1180693.6666666667</v>
      </c>
      <c r="C23" s="146">
        <v>59.145630678881801</v>
      </c>
      <c r="D23" s="149">
        <v>15650.349578198609</v>
      </c>
      <c r="E23" s="149">
        <v>15876.63958949229</v>
      </c>
      <c r="F23" s="149">
        <v>16430.614545168512</v>
      </c>
      <c r="G23" s="149">
        <v>16980.349794620353</v>
      </c>
      <c r="H23" s="149">
        <v>17029.4286744034</v>
      </c>
      <c r="I23" s="151">
        <v>1.4459102664959573</v>
      </c>
      <c r="J23" s="151">
        <v>3.4892456464330244</v>
      </c>
      <c r="K23" s="151">
        <v>3.3457984662752231</v>
      </c>
      <c r="L23" s="151">
        <v>0.28903338492234998</v>
      </c>
      <c r="M23" s="151">
        <v>0.22388115973921199</v>
      </c>
      <c r="N23" s="475">
        <v>29.753902651949002</v>
      </c>
      <c r="O23" s="153"/>
      <c r="P23" s="143" t="s">
        <v>825</v>
      </c>
      <c r="Q23" s="146">
        <v>100</v>
      </c>
      <c r="R23" s="146">
        <v>101.44591026649596</v>
      </c>
      <c r="S23" s="146">
        <v>104.98560727395403</v>
      </c>
      <c r="T23" s="154">
        <v>108.4982141119357</v>
      </c>
      <c r="U23" s="154"/>
    </row>
    <row r="24" spans="1:21" s="68" customFormat="1" ht="23.85" customHeight="1">
      <c r="A24" s="143" t="s">
        <v>616</v>
      </c>
      <c r="B24" s="162"/>
      <c r="C24" s="170"/>
      <c r="D24" s="166"/>
      <c r="E24" s="166"/>
      <c r="F24" s="166"/>
      <c r="G24" s="166"/>
      <c r="H24" s="166"/>
      <c r="I24" s="168"/>
      <c r="J24" s="168"/>
      <c r="K24" s="168"/>
      <c r="L24" s="168"/>
      <c r="M24" s="168"/>
      <c r="N24" s="473"/>
      <c r="O24" s="153"/>
      <c r="P24" s="143" t="s">
        <v>616</v>
      </c>
      <c r="Q24" s="170"/>
      <c r="R24" s="170"/>
      <c r="S24" s="170"/>
      <c r="T24" s="171"/>
      <c r="U24" s="171"/>
    </row>
    <row r="25" spans="1:21" s="68" customFormat="1" ht="23.85" customHeight="1">
      <c r="A25" s="143" t="s">
        <v>391</v>
      </c>
      <c r="B25" s="145">
        <v>1996248.3333333335</v>
      </c>
      <c r="C25" s="147">
        <v>100</v>
      </c>
      <c r="D25" s="150">
        <v>12088.723029781642</v>
      </c>
      <c r="E25" s="150">
        <v>12237.913880576123</v>
      </c>
      <c r="F25" s="150">
        <v>12569.225386512953</v>
      </c>
      <c r="G25" s="150">
        <v>12965.813207161498</v>
      </c>
      <c r="H25" s="150">
        <v>13063.373561906799</v>
      </c>
      <c r="I25" s="151">
        <v>1.2341324259554625</v>
      </c>
      <c r="J25" s="151">
        <v>2.7072547590213389</v>
      </c>
      <c r="K25" s="151">
        <v>3.1552288104730151</v>
      </c>
      <c r="L25" s="151">
        <v>0.75244300674804498</v>
      </c>
      <c r="M25" s="151">
        <v>0.75244300674804498</v>
      </c>
      <c r="N25" s="462">
        <v>100</v>
      </c>
      <c r="O25" s="173"/>
      <c r="P25" s="143" t="s">
        <v>391</v>
      </c>
      <c r="Q25" s="147">
        <v>100</v>
      </c>
      <c r="R25" s="147">
        <v>101.23413242595547</v>
      </c>
      <c r="S25" s="147">
        <v>103.97479829381111</v>
      </c>
      <c r="T25" s="155">
        <v>107.25544108520863</v>
      </c>
      <c r="U25" s="155"/>
    </row>
    <row r="27" spans="1:21">
      <c r="D27" s="56"/>
      <c r="E27" s="56"/>
      <c r="F27" s="56"/>
      <c r="G27" s="56"/>
      <c r="H27" s="56"/>
    </row>
    <row r="28" spans="1:21">
      <c r="D28" s="56"/>
      <c r="E28" s="56"/>
      <c r="F28" s="56"/>
      <c r="G28" s="56"/>
      <c r="H28" s="56"/>
    </row>
  </sheetData>
  <mergeCells count="14">
    <mergeCell ref="A1:N1"/>
    <mergeCell ref="P7:U7"/>
    <mergeCell ref="A3:N3"/>
    <mergeCell ref="P3:U3"/>
    <mergeCell ref="A5:A6"/>
    <mergeCell ref="B5:C5"/>
    <mergeCell ref="I5:L5"/>
    <mergeCell ref="P5:P6"/>
    <mergeCell ref="Q5:Q6"/>
    <mergeCell ref="R5:R6"/>
    <mergeCell ref="S5:S6"/>
    <mergeCell ref="U5:U6"/>
    <mergeCell ref="T5:T6"/>
    <mergeCell ref="M5:N5"/>
  </mergeCells>
  <printOptions horizontalCentered="1" verticalCentered="1"/>
  <pageMargins left="0.39370078740157477" right="0.39370078740157477" top="0.39370078740157477" bottom="0.39370078740157477" header="0.3" footer="0.3"/>
  <pageSetup paperSize="9" scale="35"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30E1F-7886-4171-B72A-C13D1B6318ED}">
  <sheetPr codeName="Hoja43">
    <pageSetUpPr fitToPage="1"/>
  </sheetPr>
  <dimension ref="A1:U27"/>
  <sheetViews>
    <sheetView showGridLines="0" zoomScaleNormal="100" workbookViewId="0">
      <selection activeCell="L4" sqref="L4"/>
    </sheetView>
  </sheetViews>
  <sheetFormatPr baseColWidth="10" defaultColWidth="11.42578125" defaultRowHeight="15"/>
  <cols>
    <col min="1" max="1" width="22.7109375" style="55" customWidth="1"/>
    <col min="2" max="2" width="14.140625" style="55" customWidth="1"/>
    <col min="3" max="3" width="8.28515625" style="55" customWidth="1"/>
    <col min="4" max="8" width="15.28515625" style="55" customWidth="1"/>
    <col min="9" max="13" width="11.85546875" style="55" customWidth="1"/>
    <col min="14" max="14" width="15.42578125" style="55" customWidth="1"/>
    <col min="15" max="15" width="13.5703125" style="55" customWidth="1"/>
    <col min="16" max="16" width="22.7109375" style="55" customWidth="1"/>
    <col min="17" max="17" width="8.28515625" style="55" customWidth="1"/>
    <col min="18" max="18" width="8.140625" style="55" customWidth="1"/>
    <col min="19" max="21" width="8.28515625" style="55" customWidth="1"/>
    <col min="22" max="16384" width="11.42578125" style="55"/>
  </cols>
  <sheetData>
    <row r="1" spans="1:21" ht="18.75">
      <c r="A1" s="531" t="s">
        <v>443</v>
      </c>
      <c r="B1" s="531"/>
      <c r="C1" s="531"/>
      <c r="D1" s="531"/>
      <c r="E1" s="531"/>
      <c r="F1" s="531"/>
      <c r="G1" s="531"/>
      <c r="H1" s="531"/>
      <c r="I1" s="531"/>
      <c r="J1" s="531"/>
      <c r="K1" s="531"/>
      <c r="L1" s="531"/>
      <c r="M1" s="531"/>
      <c r="N1" s="531"/>
      <c r="O1" s="137"/>
      <c r="P1" s="137"/>
      <c r="Q1" s="137"/>
      <c r="R1" s="137"/>
      <c r="S1" s="137"/>
      <c r="T1" s="137"/>
      <c r="U1" s="137"/>
    </row>
    <row r="2" spans="1:21" ht="18">
      <c r="A2" s="92"/>
      <c r="B2" s="92"/>
      <c r="C2" s="92"/>
      <c r="D2" s="92"/>
      <c r="E2" s="92"/>
      <c r="F2" s="92"/>
      <c r="G2" s="92"/>
      <c r="H2" s="396"/>
      <c r="I2" s="92"/>
      <c r="J2" s="92"/>
      <c r="K2" s="396"/>
      <c r="L2" s="92"/>
      <c r="M2" s="396"/>
      <c r="N2" s="92"/>
      <c r="O2" s="137"/>
      <c r="P2" s="137"/>
      <c r="Q2" s="137"/>
      <c r="R2" s="137"/>
      <c r="S2" s="137"/>
      <c r="T2" s="137"/>
      <c r="U2" s="137"/>
    </row>
    <row r="3" spans="1:21" s="88" customFormat="1" ht="36" customHeight="1">
      <c r="A3" s="547" t="s">
        <v>814</v>
      </c>
      <c r="B3" s="547"/>
      <c r="C3" s="547"/>
      <c r="D3" s="547"/>
      <c r="E3" s="547"/>
      <c r="F3" s="547"/>
      <c r="G3" s="547"/>
      <c r="H3" s="547"/>
      <c r="I3" s="547"/>
      <c r="J3" s="547"/>
      <c r="K3" s="547"/>
      <c r="L3" s="547"/>
      <c r="M3" s="547"/>
      <c r="N3" s="547"/>
      <c r="O3" s="138"/>
      <c r="P3" s="550" t="s">
        <v>648</v>
      </c>
      <c r="Q3" s="550"/>
      <c r="R3" s="550"/>
      <c r="S3" s="550"/>
      <c r="T3" s="550"/>
      <c r="U3" s="550"/>
    </row>
    <row r="4" spans="1:21" ht="23.85" customHeight="1">
      <c r="A4" s="142"/>
      <c r="B4" s="142"/>
      <c r="C4" s="142"/>
      <c r="D4" s="142"/>
      <c r="E4" s="142"/>
      <c r="F4" s="142"/>
      <c r="G4" s="142"/>
      <c r="H4" s="142"/>
      <c r="I4" s="142"/>
      <c r="J4" s="142"/>
      <c r="K4" s="142"/>
      <c r="L4" s="142"/>
      <c r="M4" s="142"/>
      <c r="N4" s="142"/>
      <c r="O4" s="142"/>
      <c r="P4" s="142"/>
      <c r="Q4" s="142"/>
      <c r="R4" s="142"/>
      <c r="S4" s="142"/>
      <c r="T4" s="142"/>
      <c r="U4" s="142"/>
    </row>
    <row r="5" spans="1:21" s="67" customFormat="1" ht="23.85" customHeight="1">
      <c r="A5" s="548"/>
      <c r="B5" s="548" t="s">
        <v>602</v>
      </c>
      <c r="C5" s="549"/>
      <c r="D5" s="148" t="s">
        <v>603</v>
      </c>
      <c r="E5" s="148" t="s">
        <v>552</v>
      </c>
      <c r="F5" s="148" t="s">
        <v>569</v>
      </c>
      <c r="G5" s="148" t="s">
        <v>604</v>
      </c>
      <c r="H5" s="148" t="s">
        <v>760</v>
      </c>
      <c r="I5" s="545" t="s">
        <v>120</v>
      </c>
      <c r="J5" s="546"/>
      <c r="K5" s="546"/>
      <c r="L5" s="546"/>
      <c r="M5" s="545" t="s">
        <v>762</v>
      </c>
      <c r="N5" s="546"/>
      <c r="O5" s="172"/>
      <c r="P5" s="548" t="s">
        <v>618</v>
      </c>
      <c r="Q5" s="545">
        <v>2020</v>
      </c>
      <c r="R5" s="545">
        <v>2021</v>
      </c>
      <c r="S5" s="545">
        <v>2022</v>
      </c>
      <c r="T5" s="545">
        <v>2023</v>
      </c>
      <c r="U5" s="545">
        <v>2024</v>
      </c>
    </row>
    <row r="6" spans="1:21" s="67" customFormat="1" ht="23.85" customHeight="1">
      <c r="A6" s="548" t="s">
        <v>618</v>
      </c>
      <c r="B6" s="139" t="s">
        <v>606</v>
      </c>
      <c r="C6" s="139" t="s">
        <v>607</v>
      </c>
      <c r="D6" s="139" t="s">
        <v>608</v>
      </c>
      <c r="E6" s="139" t="s">
        <v>608</v>
      </c>
      <c r="F6" s="139" t="s">
        <v>608</v>
      </c>
      <c r="G6" s="139" t="s">
        <v>608</v>
      </c>
      <c r="H6" s="403" t="s">
        <v>608</v>
      </c>
      <c r="I6" s="139" t="s">
        <v>609</v>
      </c>
      <c r="J6" s="139" t="s">
        <v>610</v>
      </c>
      <c r="K6" s="403" t="s">
        <v>611</v>
      </c>
      <c r="L6" s="139" t="s">
        <v>761</v>
      </c>
      <c r="M6" s="403" t="s">
        <v>204</v>
      </c>
      <c r="N6" s="403" t="s">
        <v>763</v>
      </c>
      <c r="O6" s="172"/>
      <c r="P6" s="548"/>
      <c r="Q6" s="545"/>
      <c r="R6" s="545">
        <v>2021</v>
      </c>
      <c r="S6" s="546"/>
      <c r="T6" s="545">
        <v>2021</v>
      </c>
      <c r="U6" s="545">
        <v>2021</v>
      </c>
    </row>
    <row r="7" spans="1:21" s="68" customFormat="1" ht="23.85" customHeight="1">
      <c r="A7" s="160" t="s">
        <v>649</v>
      </c>
      <c r="B7" s="161"/>
      <c r="C7" s="163"/>
      <c r="D7" s="165"/>
      <c r="E7" s="165"/>
      <c r="F7" s="165"/>
      <c r="G7" s="165"/>
      <c r="H7" s="165"/>
      <c r="I7" s="165"/>
      <c r="J7" s="165"/>
      <c r="K7" s="165"/>
      <c r="L7" s="165"/>
      <c r="M7" s="165"/>
      <c r="N7" s="165"/>
      <c r="O7" s="172"/>
      <c r="P7" s="543" t="s">
        <v>649</v>
      </c>
      <c r="Q7" s="544"/>
      <c r="R7" s="544"/>
      <c r="S7" s="544"/>
      <c r="T7" s="544"/>
      <c r="U7" s="551"/>
    </row>
    <row r="8" spans="1:21" s="68" customFormat="1" ht="23.85" customHeight="1">
      <c r="A8" s="143" t="s">
        <v>612</v>
      </c>
      <c r="B8" s="162"/>
      <c r="C8" s="170"/>
      <c r="D8" s="166"/>
      <c r="E8" s="166"/>
      <c r="F8" s="166"/>
      <c r="G8" s="166"/>
      <c r="H8" s="166"/>
      <c r="I8" s="168"/>
      <c r="J8" s="168"/>
      <c r="K8" s="168"/>
      <c r="L8" s="168"/>
      <c r="M8" s="168"/>
      <c r="N8" s="169"/>
      <c r="O8" s="153"/>
      <c r="P8" s="143" t="s">
        <v>612</v>
      </c>
      <c r="Q8" s="170"/>
      <c r="R8" s="170"/>
      <c r="S8" s="170"/>
      <c r="T8" s="171"/>
      <c r="U8" s="171"/>
    </row>
    <row r="9" spans="1:21" s="68" customFormat="1" ht="23.85" customHeight="1">
      <c r="A9" s="143" t="s">
        <v>817</v>
      </c>
      <c r="B9" s="162"/>
      <c r="C9" s="170"/>
      <c r="D9" s="166"/>
      <c r="E9" s="166"/>
      <c r="F9" s="166"/>
      <c r="G9" s="166"/>
      <c r="H9" s="166"/>
      <c r="I9" s="168"/>
      <c r="J9" s="168"/>
      <c r="K9" s="168"/>
      <c r="L9" s="168"/>
      <c r="M9" s="168"/>
      <c r="N9" s="169"/>
      <c r="O9" s="153"/>
      <c r="P9" s="143" t="s">
        <v>817</v>
      </c>
      <c r="Q9" s="170"/>
      <c r="R9" s="170"/>
      <c r="S9" s="170"/>
      <c r="T9" s="171"/>
      <c r="U9" s="171"/>
    </row>
    <row r="10" spans="1:21" s="68" customFormat="1" ht="23.85" customHeight="1">
      <c r="A10" s="143" t="s">
        <v>613</v>
      </c>
      <c r="B10" s="162"/>
      <c r="C10" s="170"/>
      <c r="D10" s="166"/>
      <c r="E10" s="166"/>
      <c r="F10" s="166"/>
      <c r="G10" s="166"/>
      <c r="H10" s="166"/>
      <c r="I10" s="168"/>
      <c r="J10" s="168"/>
      <c r="K10" s="168"/>
      <c r="L10" s="168"/>
      <c r="M10" s="168"/>
      <c r="N10" s="169"/>
      <c r="O10" s="153"/>
      <c r="P10" s="143" t="s">
        <v>613</v>
      </c>
      <c r="Q10" s="170"/>
      <c r="R10" s="170"/>
      <c r="S10" s="170"/>
      <c r="T10" s="171"/>
      <c r="U10" s="171"/>
    </row>
    <row r="11" spans="1:21" s="68" customFormat="1" ht="23.85" customHeight="1">
      <c r="A11" s="143" t="s">
        <v>827</v>
      </c>
      <c r="B11" s="162"/>
      <c r="C11" s="170"/>
      <c r="D11" s="166"/>
      <c r="E11" s="166"/>
      <c r="F11" s="166"/>
      <c r="G11" s="166"/>
      <c r="H11" s="166"/>
      <c r="I11" s="168"/>
      <c r="J11" s="168"/>
      <c r="K11" s="168"/>
      <c r="L11" s="168"/>
      <c r="M11" s="168"/>
      <c r="N11" s="169"/>
      <c r="O11" s="153"/>
      <c r="P11" s="143" t="s">
        <v>827</v>
      </c>
      <c r="Q11" s="170"/>
      <c r="R11" s="170"/>
      <c r="S11" s="170"/>
      <c r="T11" s="171"/>
      <c r="U11" s="171"/>
    </row>
    <row r="12" spans="1:21" s="68" customFormat="1" ht="23.85" customHeight="1">
      <c r="A12" s="143" t="s">
        <v>818</v>
      </c>
      <c r="B12" s="162"/>
      <c r="C12" s="170"/>
      <c r="D12" s="166"/>
      <c r="E12" s="166"/>
      <c r="F12" s="166"/>
      <c r="G12" s="166"/>
      <c r="H12" s="166"/>
      <c r="I12" s="168"/>
      <c r="J12" s="168"/>
      <c r="K12" s="168"/>
      <c r="L12" s="168"/>
      <c r="M12" s="168"/>
      <c r="N12" s="169"/>
      <c r="O12" s="153"/>
      <c r="P12" s="143" t="s">
        <v>818</v>
      </c>
      <c r="Q12" s="170"/>
      <c r="R12" s="170"/>
      <c r="S12" s="170"/>
      <c r="T12" s="171"/>
      <c r="U12" s="171"/>
    </row>
    <row r="13" spans="1:21" s="68" customFormat="1" ht="23.85" customHeight="1">
      <c r="A13" s="143" t="s">
        <v>819</v>
      </c>
      <c r="B13" s="162"/>
      <c r="C13" s="170"/>
      <c r="D13" s="166"/>
      <c r="E13" s="166"/>
      <c r="F13" s="166"/>
      <c r="G13" s="166"/>
      <c r="H13" s="166"/>
      <c r="I13" s="168"/>
      <c r="J13" s="168"/>
      <c r="K13" s="168"/>
      <c r="L13" s="168"/>
      <c r="M13" s="168"/>
      <c r="N13" s="169"/>
      <c r="O13" s="153"/>
      <c r="P13" s="143" t="s">
        <v>819</v>
      </c>
      <c r="Q13" s="170"/>
      <c r="R13" s="170"/>
      <c r="S13" s="170"/>
      <c r="T13" s="171"/>
      <c r="U13" s="171"/>
    </row>
    <row r="14" spans="1:21" s="68" customFormat="1" ht="23.85" customHeight="1">
      <c r="A14" s="143" t="s">
        <v>826</v>
      </c>
      <c r="B14" s="144">
        <v>12243.333333333332</v>
      </c>
      <c r="C14" s="146">
        <v>2.1673631575406893</v>
      </c>
      <c r="D14" s="149">
        <v>7215.9144642885503</v>
      </c>
      <c r="E14" s="149">
        <v>7756.9271936097512</v>
      </c>
      <c r="F14" s="149">
        <v>8014.6132758616659</v>
      </c>
      <c r="G14" s="149">
        <v>8392.2429124982391</v>
      </c>
      <c r="H14" s="149">
        <v>8006.9538566537303</v>
      </c>
      <c r="I14" s="151">
        <v>7.4974936579232541</v>
      </c>
      <c r="J14" s="151">
        <v>3.3220123873819465</v>
      </c>
      <c r="K14" s="151">
        <v>4.7117636701687715</v>
      </c>
      <c r="L14" s="151">
        <v>-4.5910141050697302</v>
      </c>
      <c r="M14" s="151">
        <v>-3.39240008692379E-2</v>
      </c>
      <c r="N14" s="445">
        <v>-1.32657752593958</v>
      </c>
      <c r="O14" s="153"/>
      <c r="P14" s="143" t="s">
        <v>826</v>
      </c>
      <c r="Q14" s="146">
        <v>100</v>
      </c>
      <c r="R14" s="146">
        <v>107.49749365792324</v>
      </c>
      <c r="S14" s="146">
        <v>111.06857371336459</v>
      </c>
      <c r="T14" s="154">
        <v>116.30186241856552</v>
      </c>
      <c r="U14" s="154">
        <f>H14/G14*100</f>
        <v>95.408985894930282</v>
      </c>
    </row>
    <row r="15" spans="1:21" s="68" customFormat="1" ht="23.85" customHeight="1">
      <c r="A15" s="143" t="s">
        <v>614</v>
      </c>
      <c r="B15" s="144">
        <v>24401.333333333332</v>
      </c>
      <c r="C15" s="146">
        <v>4.3196202718379695</v>
      </c>
      <c r="D15" s="149">
        <v>17639.164982004841</v>
      </c>
      <c r="E15" s="149">
        <v>17810.085139376966</v>
      </c>
      <c r="F15" s="149">
        <v>16580.229859848052</v>
      </c>
      <c r="G15" s="149">
        <v>18537.139618541794</v>
      </c>
      <c r="H15" s="149">
        <v>18449.5066604276</v>
      </c>
      <c r="I15" s="151">
        <v>0.96898100078147331</v>
      </c>
      <c r="J15" s="151">
        <v>-6.9053868631418407</v>
      </c>
      <c r="K15" s="151">
        <v>11.802669656786509</v>
      </c>
      <c r="L15" s="151">
        <v>-0.47274261249313498</v>
      </c>
      <c r="M15" s="151">
        <v>-1.5378066992009399E-2</v>
      </c>
      <c r="N15" s="445">
        <v>-0.60135000416450501</v>
      </c>
      <c r="O15" s="153"/>
      <c r="P15" s="143" t="s">
        <v>614</v>
      </c>
      <c r="Q15" s="146">
        <v>100</v>
      </c>
      <c r="R15" s="146">
        <v>100.96898100078147</v>
      </c>
      <c r="S15" s="146">
        <v>93.996682250905323</v>
      </c>
      <c r="T15" s="154">
        <v>105.09080014531895</v>
      </c>
      <c r="U15" s="154">
        <f t="shared" ref="U15:U25" si="0">H15/G15*100</f>
        <v>99.527257387506864</v>
      </c>
    </row>
    <row r="16" spans="1:21" s="68" customFormat="1" ht="23.85" customHeight="1">
      <c r="A16" s="143" t="s">
        <v>820</v>
      </c>
      <c r="B16" s="162"/>
      <c r="C16" s="170"/>
      <c r="D16" s="166"/>
      <c r="E16" s="166"/>
      <c r="F16" s="166"/>
      <c r="G16" s="166"/>
      <c r="H16" s="166"/>
      <c r="I16" s="168"/>
      <c r="J16" s="168"/>
      <c r="K16" s="168"/>
      <c r="L16" s="168"/>
      <c r="M16" s="168"/>
      <c r="N16" s="445"/>
      <c r="O16" s="153"/>
      <c r="P16" s="143" t="s">
        <v>820</v>
      </c>
      <c r="Q16" s="170"/>
      <c r="R16" s="170"/>
      <c r="S16" s="170"/>
      <c r="T16" s="171"/>
      <c r="U16" s="154"/>
    </row>
    <row r="17" spans="1:21" s="68" customFormat="1" ht="23.85" customHeight="1">
      <c r="A17" s="143" t="s">
        <v>821</v>
      </c>
      <c r="B17" s="162"/>
      <c r="C17" s="170"/>
      <c r="D17" s="166"/>
      <c r="E17" s="166"/>
      <c r="F17" s="166"/>
      <c r="G17" s="166"/>
      <c r="H17" s="166"/>
      <c r="I17" s="168"/>
      <c r="J17" s="168"/>
      <c r="K17" s="168"/>
      <c r="L17" s="168"/>
      <c r="M17" s="168"/>
      <c r="N17" s="445"/>
      <c r="O17" s="153"/>
      <c r="P17" s="143" t="s">
        <v>821</v>
      </c>
      <c r="Q17" s="170"/>
      <c r="R17" s="170"/>
      <c r="S17" s="170"/>
      <c r="T17" s="171"/>
      <c r="U17" s="154"/>
    </row>
    <row r="18" spans="1:21" s="68" customFormat="1" ht="23.85" customHeight="1">
      <c r="A18" s="143" t="s">
        <v>822</v>
      </c>
      <c r="B18" s="162"/>
      <c r="C18" s="170"/>
      <c r="D18" s="166"/>
      <c r="E18" s="166"/>
      <c r="F18" s="166"/>
      <c r="G18" s="166"/>
      <c r="H18" s="166"/>
      <c r="I18" s="168"/>
      <c r="J18" s="168"/>
      <c r="K18" s="168"/>
      <c r="L18" s="168"/>
      <c r="M18" s="168"/>
      <c r="N18" s="445"/>
      <c r="O18" s="153"/>
      <c r="P18" s="143" t="s">
        <v>822</v>
      </c>
      <c r="Q18" s="170"/>
      <c r="R18" s="170"/>
      <c r="S18" s="170"/>
      <c r="T18" s="171"/>
      <c r="U18" s="154"/>
    </row>
    <row r="19" spans="1:21" s="68" customFormat="1" ht="23.85" customHeight="1">
      <c r="A19" s="143" t="s">
        <v>835</v>
      </c>
      <c r="B19" s="144">
        <v>26583</v>
      </c>
      <c r="C19" s="146">
        <v>4.7058275102290343</v>
      </c>
      <c r="D19" s="149">
        <v>14820.949863806251</v>
      </c>
      <c r="E19" s="149">
        <v>13439.445761841331</v>
      </c>
      <c r="F19" s="149">
        <v>13943.580186811956</v>
      </c>
      <c r="G19" s="149">
        <v>13709.076409783695</v>
      </c>
      <c r="H19" s="149">
        <v>14247.561863748</v>
      </c>
      <c r="I19" s="151">
        <v>-9.3212925936592299</v>
      </c>
      <c r="J19" s="151">
        <v>3.7511548757614399</v>
      </c>
      <c r="K19" s="151">
        <v>-1.6818046289865975</v>
      </c>
      <c r="L19" s="151">
        <v>3.92794844720544</v>
      </c>
      <c r="M19" s="151">
        <v>0.102943442327768</v>
      </c>
      <c r="N19" s="445">
        <v>4.02554101921121</v>
      </c>
      <c r="O19" s="153"/>
      <c r="P19" s="143" t="s">
        <v>835</v>
      </c>
      <c r="Q19" s="146">
        <v>100</v>
      </c>
      <c r="R19" s="146">
        <v>90.678707406340777</v>
      </c>
      <c r="S19" s="146">
        <v>94.080206160491173</v>
      </c>
      <c r="T19" s="154">
        <v>92.497960898323896</v>
      </c>
      <c r="U19" s="154">
        <f t="shared" si="0"/>
        <v>103.92794844720544</v>
      </c>
    </row>
    <row r="20" spans="1:21" s="68" customFormat="1" ht="23.85" customHeight="1">
      <c r="A20" s="143" t="s">
        <v>823</v>
      </c>
      <c r="B20" s="144">
        <v>13772.666666666668</v>
      </c>
      <c r="C20" s="146">
        <v>2.4380917762936618</v>
      </c>
      <c r="D20" s="149">
        <v>20972.373885477504</v>
      </c>
      <c r="E20" s="149">
        <v>19906.067203577</v>
      </c>
      <c r="F20" s="149">
        <v>20894.407155266999</v>
      </c>
      <c r="G20" s="149">
        <v>19455.485654380122</v>
      </c>
      <c r="H20" s="149">
        <v>20892.045992279702</v>
      </c>
      <c r="I20" s="151">
        <v>-5.0843394635400641</v>
      </c>
      <c r="J20" s="151">
        <v>4.9650186628145221</v>
      </c>
      <c r="K20" s="151">
        <v>-6.8866347352868482</v>
      </c>
      <c r="L20" s="151">
        <v>7.3838318067180202</v>
      </c>
      <c r="M20" s="151">
        <v>0.142286149694204</v>
      </c>
      <c r="N20" s="445">
        <v>5.5640137837623396</v>
      </c>
      <c r="O20" s="153"/>
      <c r="P20" s="143" t="s">
        <v>823</v>
      </c>
      <c r="Q20" s="146">
        <v>100</v>
      </c>
      <c r="R20" s="146">
        <v>94.915660536459939</v>
      </c>
      <c r="S20" s="146">
        <v>99.628240796028848</v>
      </c>
      <c r="T20" s="154">
        <v>92.767207759214315</v>
      </c>
      <c r="U20" s="154">
        <f t="shared" si="0"/>
        <v>107.38383180671802</v>
      </c>
    </row>
    <row r="21" spans="1:21" s="68" customFormat="1" ht="23.85" customHeight="1">
      <c r="A21" s="143" t="s">
        <v>824</v>
      </c>
      <c r="B21" s="162"/>
      <c r="C21" s="170"/>
      <c r="D21" s="166"/>
      <c r="E21" s="166"/>
      <c r="F21" s="166"/>
      <c r="G21" s="166"/>
      <c r="H21" s="166"/>
      <c r="I21" s="168"/>
      <c r="J21" s="168"/>
      <c r="K21" s="168"/>
      <c r="L21" s="168"/>
      <c r="M21" s="168"/>
      <c r="N21" s="445"/>
      <c r="O21" s="153"/>
      <c r="P21" s="143" t="s">
        <v>824</v>
      </c>
      <c r="Q21" s="170"/>
      <c r="R21" s="170"/>
      <c r="S21" s="170"/>
      <c r="T21" s="171"/>
      <c r="U21" s="154"/>
    </row>
    <row r="22" spans="1:21" s="68" customFormat="1" ht="23.85" customHeight="1">
      <c r="A22" s="143" t="s">
        <v>615</v>
      </c>
      <c r="B22" s="144">
        <v>30088.666666666668</v>
      </c>
      <c r="C22" s="146">
        <v>5.3264144508186186</v>
      </c>
      <c r="D22" s="149">
        <v>16099.307945645467</v>
      </c>
      <c r="E22" s="149">
        <v>16873.555349859838</v>
      </c>
      <c r="F22" s="149">
        <v>18743.564630657584</v>
      </c>
      <c r="G22" s="149">
        <v>21272.376185736321</v>
      </c>
      <c r="H22" s="149">
        <v>21991.688609504799</v>
      </c>
      <c r="I22" s="151">
        <v>4.8091968103746305</v>
      </c>
      <c r="J22" s="151">
        <v>11.082485238140869</v>
      </c>
      <c r="K22" s="151">
        <v>13.49162555207098</v>
      </c>
      <c r="L22" s="151">
        <v>3.3814389962264602</v>
      </c>
      <c r="M22" s="151">
        <v>0.15564716812781501</v>
      </c>
      <c r="N22" s="445">
        <v>6.0864883246047503</v>
      </c>
      <c r="O22" s="153"/>
      <c r="P22" s="143" t="s">
        <v>615</v>
      </c>
      <c r="Q22" s="146">
        <v>100</v>
      </c>
      <c r="R22" s="146">
        <v>104.80919681037464</v>
      </c>
      <c r="S22" s="146">
        <v>116.42466057509841</v>
      </c>
      <c r="T22" s="154">
        <v>132.1322398301603</v>
      </c>
      <c r="U22" s="154">
        <f t="shared" si="0"/>
        <v>103.38143899622645</v>
      </c>
    </row>
    <row r="23" spans="1:21" s="68" customFormat="1" ht="23.85" customHeight="1">
      <c r="A23" s="143" t="s">
        <v>825</v>
      </c>
      <c r="B23" s="144">
        <v>457806.33333333331</v>
      </c>
      <c r="C23" s="146">
        <v>81.04268283328004</v>
      </c>
      <c r="D23" s="149">
        <v>25615.818176447068</v>
      </c>
      <c r="E23" s="149">
        <v>25187.746662065969</v>
      </c>
      <c r="F23" s="149">
        <v>25813.914815312568</v>
      </c>
      <c r="G23" s="149">
        <v>26381.779354198799</v>
      </c>
      <c r="H23" s="149">
        <v>27051.726447064499</v>
      </c>
      <c r="I23" s="151">
        <v>-1.6711217710574537</v>
      </c>
      <c r="J23" s="151">
        <v>2.4860030619159765</v>
      </c>
      <c r="K23" s="151">
        <v>2.1998388967696587</v>
      </c>
      <c r="L23" s="151">
        <v>2.5394310363643999</v>
      </c>
      <c r="M23" s="151">
        <v>2.2056826263301601</v>
      </c>
      <c r="N23" s="445">
        <v>86.251884402533804</v>
      </c>
      <c r="O23" s="153"/>
      <c r="P23" s="143" t="s">
        <v>825</v>
      </c>
      <c r="Q23" s="146">
        <v>100</v>
      </c>
      <c r="R23" s="146">
        <v>98.328878228942557</v>
      </c>
      <c r="S23" s="146">
        <v>100.77333715246168</v>
      </c>
      <c r="T23" s="154">
        <v>102.99018822071437</v>
      </c>
      <c r="U23" s="154">
        <f t="shared" si="0"/>
        <v>102.53943103636441</v>
      </c>
    </row>
    <row r="24" spans="1:21" s="68" customFormat="1" ht="23.85" customHeight="1">
      <c r="A24" s="143" t="s">
        <v>616</v>
      </c>
      <c r="B24" s="162"/>
      <c r="C24" s="170"/>
      <c r="D24" s="166"/>
      <c r="E24" s="166"/>
      <c r="F24" s="166"/>
      <c r="G24" s="166"/>
      <c r="H24" s="166"/>
      <c r="I24" s="168"/>
      <c r="J24" s="168"/>
      <c r="K24" s="168"/>
      <c r="L24" s="168"/>
      <c r="M24" s="168"/>
      <c r="N24" s="445"/>
      <c r="O24" s="153"/>
      <c r="P24" s="143" t="s">
        <v>616</v>
      </c>
      <c r="Q24" s="170"/>
      <c r="R24" s="170"/>
      <c r="S24" s="170"/>
      <c r="T24" s="171"/>
      <c r="U24" s="154"/>
    </row>
    <row r="25" spans="1:21" s="68" customFormat="1" ht="23.85" customHeight="1">
      <c r="A25" s="143" t="s">
        <v>391</v>
      </c>
      <c r="B25" s="145">
        <v>564895.33333333326</v>
      </c>
      <c r="C25" s="147">
        <v>100</v>
      </c>
      <c r="D25" s="150">
        <v>23744.376221674243</v>
      </c>
      <c r="E25" s="150">
        <v>23366.795284330634</v>
      </c>
      <c r="F25" s="150">
        <v>23974.143446116163</v>
      </c>
      <c r="G25" s="150">
        <v>24615.649193614245</v>
      </c>
      <c r="H25" s="150">
        <v>25245.134684143399</v>
      </c>
      <c r="I25" s="151">
        <v>-1.5901910154158847</v>
      </c>
      <c r="J25" s="151">
        <v>2.5991932329411287</v>
      </c>
      <c r="K25" s="151">
        <v>2.6758234301046815</v>
      </c>
      <c r="L25" s="151">
        <v>2.5572573186184901</v>
      </c>
      <c r="M25" s="151">
        <v>2.5572573186184901</v>
      </c>
      <c r="N25" s="131">
        <v>100</v>
      </c>
      <c r="O25" s="173"/>
      <c r="P25" s="143" t="s">
        <v>391</v>
      </c>
      <c r="Q25" s="147">
        <v>100</v>
      </c>
      <c r="R25" s="147">
        <v>98.409808984584117</v>
      </c>
      <c r="S25" s="147">
        <v>100.96767008026171</v>
      </c>
      <c r="T25" s="155">
        <v>103.66938665310015</v>
      </c>
      <c r="U25" s="476">
        <f t="shared" si="0"/>
        <v>102.55725731861848</v>
      </c>
    </row>
    <row r="27" spans="1:21">
      <c r="D27" s="56"/>
      <c r="E27" s="56"/>
      <c r="F27" s="56"/>
      <c r="G27" s="56"/>
      <c r="H27" s="56"/>
    </row>
  </sheetData>
  <mergeCells count="14">
    <mergeCell ref="A1:N1"/>
    <mergeCell ref="A5:A6"/>
    <mergeCell ref="P7:U7"/>
    <mergeCell ref="A3:N3"/>
    <mergeCell ref="P3:U3"/>
    <mergeCell ref="B5:C5"/>
    <mergeCell ref="I5:L5"/>
    <mergeCell ref="P5:P6"/>
    <mergeCell ref="Q5:Q6"/>
    <mergeCell ref="R5:R6"/>
    <mergeCell ref="S5:S6"/>
    <mergeCell ref="U5:U6"/>
    <mergeCell ref="M5:N5"/>
    <mergeCell ref="T5:T6"/>
  </mergeCells>
  <printOptions horizontalCentered="1" verticalCentered="1"/>
  <pageMargins left="0.39370078740157477" right="0.39370078740157477" top="0.39370078740157477" bottom="0.39370078740157477" header="0.3" footer="0.3"/>
  <pageSetup paperSize="9" scale="35"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A46F7-7F47-4E80-BFF8-892BC23F6FE2}">
  <sheetPr codeName="Hoja44">
    <pageSetUpPr fitToPage="1"/>
  </sheetPr>
  <dimension ref="A1:U27"/>
  <sheetViews>
    <sheetView showGridLines="0" zoomScaleNormal="100" workbookViewId="0">
      <selection activeCell="I4" sqref="I4"/>
    </sheetView>
  </sheetViews>
  <sheetFormatPr baseColWidth="10" defaultColWidth="11.42578125" defaultRowHeight="15"/>
  <cols>
    <col min="1" max="1" width="22.7109375" style="55" customWidth="1"/>
    <col min="2" max="2" width="14.140625" style="55" customWidth="1"/>
    <col min="3" max="3" width="8.28515625" style="55" customWidth="1"/>
    <col min="4" max="8" width="15.28515625" style="55" customWidth="1"/>
    <col min="9" max="13" width="11.85546875" style="55" customWidth="1"/>
    <col min="14" max="14" width="15.42578125" style="55" customWidth="1"/>
    <col min="15" max="15" width="13.5703125" style="55" customWidth="1"/>
    <col min="16" max="16" width="22.7109375" style="55" customWidth="1"/>
    <col min="17" max="20" width="8.28515625" style="55" customWidth="1"/>
    <col min="21" max="21" width="8.140625" style="55" customWidth="1"/>
    <col min="22" max="16384" width="11.42578125" style="55"/>
  </cols>
  <sheetData>
    <row r="1" spans="1:21" ht="18.75">
      <c r="A1" s="531" t="s">
        <v>443</v>
      </c>
      <c r="B1" s="531"/>
      <c r="C1" s="531"/>
      <c r="D1" s="531"/>
      <c r="E1" s="531"/>
      <c r="F1" s="531"/>
      <c r="G1" s="531"/>
      <c r="H1" s="531"/>
      <c r="I1" s="531"/>
      <c r="J1" s="531"/>
      <c r="K1" s="531"/>
      <c r="L1" s="531"/>
      <c r="M1" s="531"/>
      <c r="N1" s="531"/>
      <c r="O1" s="137"/>
      <c r="P1" s="137"/>
      <c r="Q1" s="137"/>
      <c r="R1" s="137"/>
      <c r="S1" s="137"/>
      <c r="T1" s="137"/>
      <c r="U1" s="137"/>
    </row>
    <row r="2" spans="1:21" ht="18">
      <c r="A2" s="92"/>
      <c r="B2" s="92"/>
      <c r="C2" s="92"/>
      <c r="D2" s="92"/>
      <c r="E2" s="92"/>
      <c r="F2" s="92"/>
      <c r="G2" s="92"/>
      <c r="H2" s="396"/>
      <c r="I2" s="92"/>
      <c r="J2" s="92"/>
      <c r="K2" s="396"/>
      <c r="L2" s="92"/>
      <c r="M2" s="396"/>
      <c r="N2" s="92"/>
      <c r="O2" s="137"/>
      <c r="P2" s="137"/>
      <c r="Q2" s="137"/>
      <c r="R2" s="137"/>
      <c r="S2" s="137"/>
      <c r="T2" s="137"/>
      <c r="U2" s="137"/>
    </row>
    <row r="3" spans="1:21" s="88" customFormat="1" ht="36" customHeight="1">
      <c r="A3" s="547" t="s">
        <v>815</v>
      </c>
      <c r="B3" s="547"/>
      <c r="C3" s="547"/>
      <c r="D3" s="547"/>
      <c r="E3" s="547"/>
      <c r="F3" s="547"/>
      <c r="G3" s="547"/>
      <c r="H3" s="547"/>
      <c r="I3" s="547"/>
      <c r="J3" s="547"/>
      <c r="K3" s="547"/>
      <c r="L3" s="547"/>
      <c r="M3" s="547"/>
      <c r="N3" s="547"/>
      <c r="O3" s="138"/>
      <c r="P3" s="550" t="s">
        <v>650</v>
      </c>
      <c r="Q3" s="550"/>
      <c r="R3" s="550"/>
      <c r="S3" s="550"/>
      <c r="T3" s="550"/>
      <c r="U3" s="550"/>
    </row>
    <row r="4" spans="1:21" ht="23.85" customHeight="1">
      <c r="A4" s="142"/>
      <c r="B4" s="142"/>
      <c r="C4" s="142"/>
      <c r="D4" s="142"/>
      <c r="E4" s="142"/>
      <c r="F4" s="142"/>
      <c r="G4" s="142"/>
      <c r="H4" s="142"/>
      <c r="I4" s="142"/>
      <c r="J4" s="142"/>
      <c r="K4" s="142"/>
      <c r="L4" s="142"/>
      <c r="M4" s="142"/>
      <c r="N4" s="142"/>
      <c r="O4" s="142"/>
      <c r="P4" s="142"/>
      <c r="Q4" s="142"/>
      <c r="R4" s="142"/>
      <c r="S4" s="142"/>
      <c r="T4" s="142"/>
      <c r="U4" s="142"/>
    </row>
    <row r="5" spans="1:21" s="67" customFormat="1" ht="23.85" customHeight="1">
      <c r="A5" s="548"/>
      <c r="B5" s="548" t="s">
        <v>602</v>
      </c>
      <c r="C5" s="549"/>
      <c r="D5" s="148" t="s">
        <v>603</v>
      </c>
      <c r="E5" s="148" t="s">
        <v>552</v>
      </c>
      <c r="F5" s="148" t="s">
        <v>569</v>
      </c>
      <c r="G5" s="148" t="s">
        <v>604</v>
      </c>
      <c r="H5" s="148" t="s">
        <v>760</v>
      </c>
      <c r="I5" s="545" t="s">
        <v>120</v>
      </c>
      <c r="J5" s="546"/>
      <c r="K5" s="546"/>
      <c r="L5" s="546"/>
      <c r="M5" s="545" t="s">
        <v>762</v>
      </c>
      <c r="N5" s="546"/>
      <c r="O5" s="172"/>
      <c r="P5" s="548" t="s">
        <v>618</v>
      </c>
      <c r="Q5" s="545">
        <v>2020</v>
      </c>
      <c r="R5" s="545">
        <v>2021</v>
      </c>
      <c r="S5" s="545">
        <v>2022</v>
      </c>
      <c r="T5" s="545">
        <v>2023</v>
      </c>
      <c r="U5" s="545">
        <v>2024</v>
      </c>
    </row>
    <row r="6" spans="1:21" s="67" customFormat="1" ht="23.85" customHeight="1">
      <c r="A6" s="548" t="s">
        <v>618</v>
      </c>
      <c r="B6" s="139" t="s">
        <v>606</v>
      </c>
      <c r="C6" s="139" t="s">
        <v>607</v>
      </c>
      <c r="D6" s="139" t="s">
        <v>608</v>
      </c>
      <c r="E6" s="139" t="s">
        <v>608</v>
      </c>
      <c r="F6" s="139" t="s">
        <v>608</v>
      </c>
      <c r="G6" s="139" t="s">
        <v>608</v>
      </c>
      <c r="H6" s="403" t="s">
        <v>608</v>
      </c>
      <c r="I6" s="139" t="s">
        <v>609</v>
      </c>
      <c r="J6" s="139" t="s">
        <v>610</v>
      </c>
      <c r="K6" s="403" t="s">
        <v>611</v>
      </c>
      <c r="L6" s="139" t="s">
        <v>761</v>
      </c>
      <c r="M6" s="403" t="s">
        <v>204</v>
      </c>
      <c r="N6" s="403" t="s">
        <v>763</v>
      </c>
      <c r="O6" s="172"/>
      <c r="P6" s="548"/>
      <c r="Q6" s="545"/>
      <c r="R6" s="545">
        <v>2021</v>
      </c>
      <c r="S6" s="546"/>
      <c r="T6" s="545">
        <v>2021</v>
      </c>
      <c r="U6" s="545">
        <v>2021</v>
      </c>
    </row>
    <row r="7" spans="1:21" s="68" customFormat="1" ht="23.85" customHeight="1">
      <c r="A7" s="160" t="s">
        <v>651</v>
      </c>
      <c r="B7" s="161"/>
      <c r="C7" s="163"/>
      <c r="D7" s="165"/>
      <c r="E7" s="165"/>
      <c r="F7" s="165"/>
      <c r="G7" s="165"/>
      <c r="H7" s="165"/>
      <c r="I7" s="165"/>
      <c r="J7" s="165"/>
      <c r="K7" s="165"/>
      <c r="L7" s="165"/>
      <c r="M7" s="165"/>
      <c r="N7" s="165"/>
      <c r="O7" s="172"/>
      <c r="P7" s="543" t="s">
        <v>652</v>
      </c>
      <c r="Q7" s="544"/>
      <c r="R7" s="544"/>
      <c r="S7" s="544"/>
      <c r="T7" s="544"/>
      <c r="U7" s="551"/>
    </row>
    <row r="8" spans="1:21" s="68" customFormat="1" ht="23.85" customHeight="1">
      <c r="A8" s="143" t="s">
        <v>612</v>
      </c>
      <c r="B8" s="144">
        <v>261576.66666666666</v>
      </c>
      <c r="C8" s="146">
        <v>28.47419422961508</v>
      </c>
      <c r="D8" s="149">
        <v>15189.162403031391</v>
      </c>
      <c r="E8" s="149">
        <v>14793.403717932744</v>
      </c>
      <c r="F8" s="149">
        <v>14306.742448613735</v>
      </c>
      <c r="G8" s="149">
        <v>14220.106448525092</v>
      </c>
      <c r="H8" s="149">
        <v>15488.1679537905</v>
      </c>
      <c r="I8" s="151">
        <v>-2.605533304586054</v>
      </c>
      <c r="J8" s="151">
        <v>-3.2897180297261297</v>
      </c>
      <c r="K8" s="151">
        <v>-0.60556063268643023</v>
      </c>
      <c r="L8" s="151">
        <v>8.9173840565513594</v>
      </c>
      <c r="M8" s="151">
        <v>3.27744742843245</v>
      </c>
      <c r="N8" s="473">
        <v>67.279233948885903</v>
      </c>
      <c r="O8" s="153"/>
      <c r="P8" s="143" t="s">
        <v>612</v>
      </c>
      <c r="Q8" s="146">
        <v>100</v>
      </c>
      <c r="R8" s="146">
        <v>97.394466695413954</v>
      </c>
      <c r="S8" s="146">
        <v>94.190463364579301</v>
      </c>
      <c r="T8" s="154">
        <v>93.620082998698479</v>
      </c>
      <c r="U8" s="154">
        <f>H8/G8*100</f>
        <v>108.91738405655136</v>
      </c>
    </row>
    <row r="9" spans="1:21" s="68" customFormat="1" ht="23.85" customHeight="1">
      <c r="A9" s="143" t="s">
        <v>817</v>
      </c>
      <c r="B9" s="144">
        <v>199051.66666666666</v>
      </c>
      <c r="C9" s="146">
        <v>21.667971729366524</v>
      </c>
      <c r="D9" s="149">
        <v>12778.255699224088</v>
      </c>
      <c r="E9" s="149">
        <v>13065.343552832244</v>
      </c>
      <c r="F9" s="149">
        <v>13559.052872420623</v>
      </c>
      <c r="G9" s="149">
        <v>14229.494593006195</v>
      </c>
      <c r="H9" s="149">
        <v>14815.358086837599</v>
      </c>
      <c r="I9" s="151">
        <v>2.2466904745503622</v>
      </c>
      <c r="J9" s="151">
        <v>3.7787702833222094</v>
      </c>
      <c r="K9" s="151">
        <v>4.9446058430029662</v>
      </c>
      <c r="L9" s="151">
        <v>4.1172473836095103</v>
      </c>
      <c r="M9" s="151">
        <v>1.15228171333758</v>
      </c>
      <c r="N9" s="473">
        <v>23.653966283065799</v>
      </c>
      <c r="O9" s="153"/>
      <c r="P9" s="143" t="s">
        <v>817</v>
      </c>
      <c r="Q9" s="146">
        <v>100</v>
      </c>
      <c r="R9" s="146">
        <v>102.24669047455038</v>
      </c>
      <c r="S9" s="146">
        <v>106.11035802988312</v>
      </c>
      <c r="T9" s="154">
        <v>111.35709699306007</v>
      </c>
      <c r="U9" s="154">
        <f t="shared" ref="U9:U25" si="0">H9/G9*100</f>
        <v>104.1172473836095</v>
      </c>
    </row>
    <row r="10" spans="1:21" s="68" customFormat="1" ht="23.85" customHeight="1">
      <c r="A10" s="143" t="s">
        <v>613</v>
      </c>
      <c r="B10" s="144">
        <v>91845.666666666672</v>
      </c>
      <c r="C10" s="146">
        <v>9.9979535068691785</v>
      </c>
      <c r="D10" s="149">
        <v>13147.045691184223</v>
      </c>
      <c r="E10" s="149">
        <v>13541.341478003058</v>
      </c>
      <c r="F10" s="149">
        <v>13794.267639317692</v>
      </c>
      <c r="G10" s="149">
        <v>13133.661453647264</v>
      </c>
      <c r="H10" s="149">
        <v>12369.598539290801</v>
      </c>
      <c r="I10" s="151">
        <v>2.9991208373393792</v>
      </c>
      <c r="J10" s="151">
        <v>1.8678072754128101</v>
      </c>
      <c r="K10" s="151">
        <v>-4.7889906368606825</v>
      </c>
      <c r="L10" s="151">
        <v>-5.8175925811174398</v>
      </c>
      <c r="M10" s="151">
        <v>-0.69340058817484296</v>
      </c>
      <c r="N10" s="473">
        <v>-14.2340835088308</v>
      </c>
      <c r="O10" s="153"/>
      <c r="P10" s="143" t="s">
        <v>613</v>
      </c>
      <c r="Q10" s="146">
        <v>100</v>
      </c>
      <c r="R10" s="146">
        <v>102.99912083733938</v>
      </c>
      <c r="S10" s="146">
        <v>104.92294590995044</v>
      </c>
      <c r="T10" s="154">
        <v>99.89819585440452</v>
      </c>
      <c r="U10" s="154">
        <f t="shared" si="0"/>
        <v>94.182407418882562</v>
      </c>
    </row>
    <row r="11" spans="1:21" s="68" customFormat="1" ht="23.85" customHeight="1">
      <c r="A11" s="143" t="s">
        <v>827</v>
      </c>
      <c r="B11" s="144">
        <v>87274.666666666672</v>
      </c>
      <c r="C11" s="146">
        <v>9.5003726504335759</v>
      </c>
      <c r="D11" s="149">
        <v>9734.3761275865436</v>
      </c>
      <c r="E11" s="149">
        <v>10540.881219820414</v>
      </c>
      <c r="F11" s="149">
        <v>10294.062619820454</v>
      </c>
      <c r="G11" s="149">
        <v>8784.0297535236059</v>
      </c>
      <c r="H11" s="149">
        <v>9383.1619316686192</v>
      </c>
      <c r="I11" s="151">
        <v>8.2851235833007451</v>
      </c>
      <c r="J11" s="151">
        <v>-2.3415366785070892</v>
      </c>
      <c r="K11" s="151">
        <v>-14.668969114190073</v>
      </c>
      <c r="L11" s="151">
        <v>6.8206984146960403</v>
      </c>
      <c r="M11" s="151">
        <v>0.51666287732287097</v>
      </c>
      <c r="N11" s="473">
        <v>10.606022935579301</v>
      </c>
      <c r="O11" s="153"/>
      <c r="P11" s="143" t="s">
        <v>827</v>
      </c>
      <c r="Q11" s="146">
        <v>100</v>
      </c>
      <c r="R11" s="146">
        <v>108.28512358330073</v>
      </c>
      <c r="S11" s="146">
        <v>105.74958769723102</v>
      </c>
      <c r="T11" s="154">
        <v>90.237213339540872</v>
      </c>
      <c r="U11" s="154">
        <f t="shared" si="0"/>
        <v>106.82069841469604</v>
      </c>
    </row>
    <row r="12" spans="1:21" s="68" customFormat="1" ht="23.85" customHeight="1">
      <c r="A12" s="143" t="s">
        <v>818</v>
      </c>
      <c r="B12" s="144">
        <v>28204</v>
      </c>
      <c r="C12" s="146">
        <v>3.0701751203040426</v>
      </c>
      <c r="D12" s="149">
        <v>13729</v>
      </c>
      <c r="E12" s="149">
        <v>13990</v>
      </c>
      <c r="F12" s="149">
        <v>14078</v>
      </c>
      <c r="G12" s="149">
        <v>14154</v>
      </c>
      <c r="H12" s="149">
        <v>14302</v>
      </c>
      <c r="I12" s="151">
        <v>1.9010852939034162</v>
      </c>
      <c r="J12" s="151">
        <v>0.62902072909220874</v>
      </c>
      <c r="K12" s="151">
        <v>0.53984941042761758</v>
      </c>
      <c r="L12" s="151">
        <v>1.0456408082520801</v>
      </c>
      <c r="M12" s="151">
        <v>4.1244765201894303E-2</v>
      </c>
      <c r="N12" s="473">
        <v>0.84666993682712099</v>
      </c>
      <c r="O12" s="153"/>
      <c r="P12" s="143" t="s">
        <v>818</v>
      </c>
      <c r="Q12" s="146">
        <v>100</v>
      </c>
      <c r="R12" s="146">
        <v>101.90108529390342</v>
      </c>
      <c r="S12" s="146">
        <v>102.542064243572</v>
      </c>
      <c r="T12" s="154">
        <v>103.09563697283124</v>
      </c>
      <c r="U12" s="154">
        <f t="shared" si="0"/>
        <v>101.04564080825209</v>
      </c>
    </row>
    <row r="13" spans="1:21" s="68" customFormat="1" ht="23.85" customHeight="1">
      <c r="A13" s="143" t="s">
        <v>819</v>
      </c>
      <c r="B13" s="162"/>
      <c r="C13" s="170"/>
      <c r="D13" s="166"/>
      <c r="E13" s="166"/>
      <c r="F13" s="166"/>
      <c r="G13" s="166"/>
      <c r="H13" s="166"/>
      <c r="I13" s="168"/>
      <c r="J13" s="168"/>
      <c r="K13" s="168"/>
      <c r="L13" s="168"/>
      <c r="M13" s="168"/>
      <c r="N13" s="473"/>
      <c r="O13" s="153"/>
      <c r="P13" s="143" t="s">
        <v>819</v>
      </c>
      <c r="Q13" s="170"/>
      <c r="R13" s="170"/>
      <c r="S13" s="170"/>
      <c r="T13" s="171"/>
      <c r="U13" s="154"/>
    </row>
    <row r="14" spans="1:21" s="68" customFormat="1" ht="23.85" customHeight="1">
      <c r="A14" s="143" t="s">
        <v>826</v>
      </c>
      <c r="B14" s="144">
        <v>19313.666666666668</v>
      </c>
      <c r="C14" s="146">
        <v>2.1024088385280635</v>
      </c>
      <c r="D14" s="149">
        <v>7298.2323476999991</v>
      </c>
      <c r="E14" s="149">
        <v>6135</v>
      </c>
      <c r="F14" s="149">
        <v>5673.7767600000006</v>
      </c>
      <c r="G14" s="149">
        <v>5848.6028396307711</v>
      </c>
      <c r="H14" s="149">
        <v>6529.5611010392604</v>
      </c>
      <c r="I14" s="151">
        <v>-15.938549120960582</v>
      </c>
      <c r="J14" s="151">
        <v>-7.5179012224938768</v>
      </c>
      <c r="K14" s="151">
        <v>3.0812999352263981</v>
      </c>
      <c r="L14" s="151">
        <v>11.643092890395</v>
      </c>
      <c r="M14" s="151">
        <v>0.12995160238469999</v>
      </c>
      <c r="N14" s="473">
        <v>2.6676382916245598</v>
      </c>
      <c r="O14" s="153"/>
      <c r="P14" s="143" t="s">
        <v>826</v>
      </c>
      <c r="Q14" s="146">
        <v>100</v>
      </c>
      <c r="R14" s="146">
        <v>84.061450879039413</v>
      </c>
      <c r="S14" s="146">
        <v>77.741794035758033</v>
      </c>
      <c r="T14" s="154">
        <v>80.137251885025677</v>
      </c>
      <c r="U14" s="154">
        <f t="shared" si="0"/>
        <v>111.64309289039498</v>
      </c>
    </row>
    <row r="15" spans="1:21" s="68" customFormat="1" ht="23.85" customHeight="1">
      <c r="A15" s="143" t="s">
        <v>614</v>
      </c>
      <c r="B15" s="144">
        <v>62355.333333333336</v>
      </c>
      <c r="C15" s="146">
        <v>6.787753262596274</v>
      </c>
      <c r="D15" s="149">
        <v>7876.8773437765203</v>
      </c>
      <c r="E15" s="149">
        <v>6846.1078242781678</v>
      </c>
      <c r="F15" s="149">
        <v>7000.8593337928032</v>
      </c>
      <c r="G15" s="149">
        <v>7147.8104853949544</v>
      </c>
      <c r="H15" s="149">
        <v>7442.78104454412</v>
      </c>
      <c r="I15" s="151">
        <v>-13.086017142475351</v>
      </c>
      <c r="J15" s="151">
        <v>2.260430502801086</v>
      </c>
      <c r="K15" s="151">
        <v>2.099044482908337</v>
      </c>
      <c r="L15" s="151">
        <v>4.1267260757944797</v>
      </c>
      <c r="M15" s="151">
        <v>0.18173923298650199</v>
      </c>
      <c r="N15" s="473">
        <v>3.7307315039490998</v>
      </c>
      <c r="O15" s="153"/>
      <c r="P15" s="143" t="s">
        <v>614</v>
      </c>
      <c r="Q15" s="146">
        <v>100</v>
      </c>
      <c r="R15" s="146">
        <v>86.913982857524658</v>
      </c>
      <c r="S15" s="146">
        <v>88.878613037235439</v>
      </c>
      <c r="T15" s="154">
        <v>90.744214660678978</v>
      </c>
      <c r="U15" s="154">
        <f t="shared" si="0"/>
        <v>104.12672607579448</v>
      </c>
    </row>
    <row r="16" spans="1:21" s="68" customFormat="1" ht="23.85" customHeight="1">
      <c r="A16" s="143" t="s">
        <v>820</v>
      </c>
      <c r="B16" s="162"/>
      <c r="C16" s="170"/>
      <c r="D16" s="166"/>
      <c r="E16" s="166"/>
      <c r="F16" s="166"/>
      <c r="G16" s="166"/>
      <c r="H16" s="166"/>
      <c r="I16" s="168"/>
      <c r="J16" s="168"/>
      <c r="K16" s="168"/>
      <c r="L16" s="168"/>
      <c r="M16" s="168"/>
      <c r="N16" s="473"/>
      <c r="O16" s="153"/>
      <c r="P16" s="143" t="s">
        <v>820</v>
      </c>
      <c r="Q16" s="170"/>
      <c r="R16" s="170"/>
      <c r="S16" s="170"/>
      <c r="T16" s="171"/>
      <c r="U16" s="154"/>
    </row>
    <row r="17" spans="1:21" s="68" customFormat="1" ht="23.85" customHeight="1">
      <c r="A17" s="143" t="s">
        <v>821</v>
      </c>
      <c r="B17" s="144">
        <v>169023</v>
      </c>
      <c r="C17" s="146">
        <v>18.399170662287272</v>
      </c>
      <c r="D17" s="149">
        <v>3321.6650567714141</v>
      </c>
      <c r="E17" s="149">
        <v>3523.2507414809811</v>
      </c>
      <c r="F17" s="149">
        <v>3640.1083585106026</v>
      </c>
      <c r="G17" s="149">
        <v>3773.0389661653653</v>
      </c>
      <c r="H17" s="149">
        <v>3932.0014657715601</v>
      </c>
      <c r="I17" s="151">
        <v>6.0688143224622371</v>
      </c>
      <c r="J17" s="151">
        <v>3.3167556215570659</v>
      </c>
      <c r="K17" s="151">
        <v>3.6518310600279227</v>
      </c>
      <c r="L17" s="151">
        <v>4.2131157677322504</v>
      </c>
      <c r="M17" s="151">
        <v>0.26548311405609198</v>
      </c>
      <c r="N17" s="473">
        <v>5.4498206089003398</v>
      </c>
      <c r="O17" s="153"/>
      <c r="P17" s="143" t="s">
        <v>821</v>
      </c>
      <c r="Q17" s="146">
        <v>100</v>
      </c>
      <c r="R17" s="146">
        <v>106.06881432246225</v>
      </c>
      <c r="S17" s="146">
        <v>109.58685768422143</v>
      </c>
      <c r="T17" s="154">
        <v>113.58878459084242</v>
      </c>
      <c r="U17" s="154">
        <f t="shared" si="0"/>
        <v>104.21311576773225</v>
      </c>
    </row>
    <row r="18" spans="1:21" s="68" customFormat="1" ht="23.85" customHeight="1">
      <c r="A18" s="143" t="s">
        <v>822</v>
      </c>
      <c r="B18" s="162"/>
      <c r="C18" s="170"/>
      <c r="D18" s="166"/>
      <c r="E18" s="166"/>
      <c r="F18" s="166"/>
      <c r="G18" s="166"/>
      <c r="H18" s="166"/>
      <c r="I18" s="168"/>
      <c r="J18" s="168"/>
      <c r="K18" s="168"/>
      <c r="L18" s="168"/>
      <c r="M18" s="168"/>
      <c r="N18" s="473"/>
      <c r="O18" s="153"/>
      <c r="P18" s="143" t="s">
        <v>822</v>
      </c>
      <c r="Q18" s="170"/>
      <c r="R18" s="170"/>
      <c r="S18" s="170"/>
      <c r="T18" s="171"/>
      <c r="U18" s="154"/>
    </row>
    <row r="19" spans="1:21" s="68" customFormat="1" ht="23.85" customHeight="1">
      <c r="A19" s="143" t="s">
        <v>835</v>
      </c>
      <c r="B19" s="162"/>
      <c r="C19" s="170"/>
      <c r="D19" s="166"/>
      <c r="E19" s="166"/>
      <c r="F19" s="166"/>
      <c r="G19" s="166"/>
      <c r="H19" s="166"/>
      <c r="I19" s="168"/>
      <c r="J19" s="168"/>
      <c r="K19" s="168"/>
      <c r="L19" s="168"/>
      <c r="M19" s="168"/>
      <c r="N19" s="473"/>
      <c r="O19" s="153"/>
      <c r="P19" s="143" t="s">
        <v>835</v>
      </c>
      <c r="Q19" s="170"/>
      <c r="R19" s="170"/>
      <c r="S19" s="170"/>
      <c r="T19" s="171"/>
      <c r="U19" s="154"/>
    </row>
    <row r="20" spans="1:21" s="68" customFormat="1" ht="23.85" customHeight="1">
      <c r="A20" s="143" t="s">
        <v>823</v>
      </c>
      <c r="B20" s="162"/>
      <c r="C20" s="170"/>
      <c r="D20" s="166"/>
      <c r="E20" s="166"/>
      <c r="F20" s="166"/>
      <c r="G20" s="166"/>
      <c r="H20" s="166"/>
      <c r="I20" s="168"/>
      <c r="J20" s="168"/>
      <c r="K20" s="168"/>
      <c r="L20" s="168"/>
      <c r="M20" s="168"/>
      <c r="N20" s="473"/>
      <c r="O20" s="153"/>
      <c r="P20" s="143" t="s">
        <v>823</v>
      </c>
      <c r="Q20" s="170"/>
      <c r="R20" s="170"/>
      <c r="S20" s="170"/>
      <c r="T20" s="171"/>
      <c r="U20" s="154"/>
    </row>
    <row r="21" spans="1:21" s="68" customFormat="1" ht="23.85" customHeight="1">
      <c r="A21" s="143" t="s">
        <v>824</v>
      </c>
      <c r="B21" s="162"/>
      <c r="C21" s="170"/>
      <c r="D21" s="166"/>
      <c r="E21" s="166"/>
      <c r="F21" s="166"/>
      <c r="G21" s="166"/>
      <c r="H21" s="166"/>
      <c r="I21" s="168"/>
      <c r="J21" s="168"/>
      <c r="K21" s="168"/>
      <c r="L21" s="168"/>
      <c r="M21" s="168"/>
      <c r="N21" s="473"/>
      <c r="O21" s="153"/>
      <c r="P21" s="143" t="s">
        <v>824</v>
      </c>
      <c r="Q21" s="170"/>
      <c r="R21" s="170"/>
      <c r="S21" s="170"/>
      <c r="T21" s="171"/>
      <c r="U21" s="154"/>
    </row>
    <row r="22" spans="1:21" s="68" customFormat="1" ht="23.85" customHeight="1">
      <c r="A22" s="143" t="s">
        <v>615</v>
      </c>
      <c r="B22" s="162"/>
      <c r="C22" s="170"/>
      <c r="D22" s="166"/>
      <c r="E22" s="166"/>
      <c r="F22" s="166"/>
      <c r="G22" s="166"/>
      <c r="H22" s="166"/>
      <c r="I22" s="168"/>
      <c r="J22" s="168"/>
      <c r="K22" s="168"/>
      <c r="L22" s="168"/>
      <c r="M22" s="168"/>
      <c r="N22" s="473"/>
      <c r="O22" s="153"/>
      <c r="P22" s="143" t="s">
        <v>615</v>
      </c>
      <c r="Q22" s="170"/>
      <c r="R22" s="170"/>
      <c r="S22" s="170"/>
      <c r="T22" s="171"/>
      <c r="U22" s="154"/>
    </row>
    <row r="23" spans="1:21" s="68" customFormat="1" ht="23.85" customHeight="1">
      <c r="A23" s="143" t="s">
        <v>825</v>
      </c>
      <c r="B23" s="162"/>
      <c r="C23" s="170"/>
      <c r="D23" s="166"/>
      <c r="E23" s="166"/>
      <c r="F23" s="166"/>
      <c r="G23" s="166"/>
      <c r="H23" s="166"/>
      <c r="I23" s="168"/>
      <c r="J23" s="168"/>
      <c r="K23" s="168"/>
      <c r="L23" s="168"/>
      <c r="M23" s="168"/>
      <c r="N23" s="473"/>
      <c r="O23" s="153"/>
      <c r="P23" s="143" t="s">
        <v>825</v>
      </c>
      <c r="Q23" s="170"/>
      <c r="R23" s="170"/>
      <c r="S23" s="170"/>
      <c r="T23" s="171"/>
      <c r="U23" s="154"/>
    </row>
    <row r="24" spans="1:21" s="68" customFormat="1" ht="23.85" customHeight="1">
      <c r="A24" s="143" t="s">
        <v>616</v>
      </c>
      <c r="B24" s="162"/>
      <c r="C24" s="170"/>
      <c r="D24" s="166"/>
      <c r="E24" s="166"/>
      <c r="F24" s="166"/>
      <c r="G24" s="166"/>
      <c r="H24" s="166"/>
      <c r="I24" s="168"/>
      <c r="J24" s="168"/>
      <c r="K24" s="168"/>
      <c r="L24" s="168"/>
      <c r="M24" s="168"/>
      <c r="N24" s="473"/>
      <c r="O24" s="153"/>
      <c r="P24" s="143" t="s">
        <v>616</v>
      </c>
      <c r="Q24" s="170"/>
      <c r="R24" s="170"/>
      <c r="S24" s="170"/>
      <c r="T24" s="171"/>
      <c r="U24" s="154"/>
    </row>
    <row r="25" spans="1:21" s="68" customFormat="1" ht="23.85" customHeight="1">
      <c r="A25" s="143" t="s">
        <v>391</v>
      </c>
      <c r="B25" s="145">
        <v>918644.66666666663</v>
      </c>
      <c r="C25" s="147">
        <v>100</v>
      </c>
      <c r="D25" s="150">
        <v>11053.782805670617</v>
      </c>
      <c r="E25" s="150">
        <v>11070.023582450134</v>
      </c>
      <c r="F25" s="150">
        <v>11065.276195389873</v>
      </c>
      <c r="G25" s="150">
        <v>11016.814269174924</v>
      </c>
      <c r="H25" s="150">
        <v>11553.4884771996</v>
      </c>
      <c r="I25" s="151">
        <v>0.1469250578289451</v>
      </c>
      <c r="J25" s="151">
        <v>-4.2885067271103257E-2</v>
      </c>
      <c r="K25" s="151">
        <v>-0.43796399980635481</v>
      </c>
      <c r="L25" s="151">
        <v>4.8714101455471797</v>
      </c>
      <c r="M25" s="151">
        <v>4.8714101455471797</v>
      </c>
      <c r="N25" s="450">
        <v>100</v>
      </c>
      <c r="O25" s="173"/>
      <c r="P25" s="143" t="s">
        <v>391</v>
      </c>
      <c r="Q25" s="147">
        <v>100</v>
      </c>
      <c r="R25" s="147">
        <v>100.14692505782894</v>
      </c>
      <c r="S25" s="147">
        <v>100.10397698164795</v>
      </c>
      <c r="T25" s="155">
        <v>99.665557600093891</v>
      </c>
      <c r="U25" s="154">
        <f t="shared" si="0"/>
        <v>104.87141014554717</v>
      </c>
    </row>
    <row r="27" spans="1:21">
      <c r="D27" s="56"/>
      <c r="E27" s="56"/>
      <c r="F27" s="56"/>
      <c r="G27" s="56"/>
      <c r="H27" s="56"/>
    </row>
  </sheetData>
  <mergeCells count="14">
    <mergeCell ref="A1:N1"/>
    <mergeCell ref="A5:A6"/>
    <mergeCell ref="P7:U7"/>
    <mergeCell ref="A3:N3"/>
    <mergeCell ref="P3:U3"/>
    <mergeCell ref="B5:C5"/>
    <mergeCell ref="I5:L5"/>
    <mergeCell ref="P5:P6"/>
    <mergeCell ref="Q5:Q6"/>
    <mergeCell ref="R5:R6"/>
    <mergeCell ref="S5:S6"/>
    <mergeCell ref="U5:U6"/>
    <mergeCell ref="M5:N5"/>
    <mergeCell ref="T5:T6"/>
  </mergeCells>
  <printOptions horizontalCentered="1" verticalCentered="1"/>
  <pageMargins left="0.39370078740157477" right="0.39370078740157477" top="0.39370078740157477" bottom="0.39370078740157477" header="0.3" footer="0.3"/>
  <pageSetup paperSize="9" scale="35"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C264F-6A4E-470A-986B-CBA5FD482DDD}">
  <sheetPr codeName="Hoja45">
    <pageSetUpPr fitToPage="1"/>
  </sheetPr>
  <dimension ref="A1:U28"/>
  <sheetViews>
    <sheetView showGridLines="0" topLeftCell="A2" zoomScaleNormal="100" workbookViewId="0">
      <selection activeCell="H4" sqref="H4"/>
    </sheetView>
  </sheetViews>
  <sheetFormatPr baseColWidth="10" defaultColWidth="11.42578125" defaultRowHeight="15"/>
  <cols>
    <col min="1" max="1" width="22.7109375" style="55" customWidth="1"/>
    <col min="2" max="2" width="14.28515625" style="55" customWidth="1"/>
    <col min="3" max="3" width="8.28515625" style="55" customWidth="1"/>
    <col min="4" max="8" width="15.28515625" style="55" customWidth="1"/>
    <col min="9" max="13" width="11.85546875" style="55" customWidth="1"/>
    <col min="14" max="14" width="15.42578125" style="55" customWidth="1"/>
    <col min="15" max="15" width="13.5703125" style="55" customWidth="1"/>
    <col min="16" max="16" width="22.7109375" style="55" customWidth="1"/>
    <col min="17" max="21" width="8.28515625" style="55" customWidth="1"/>
    <col min="22" max="16384" width="11.42578125" style="55"/>
  </cols>
  <sheetData>
    <row r="1" spans="1:21" ht="18.75">
      <c r="A1" s="531" t="s">
        <v>443</v>
      </c>
      <c r="B1" s="531"/>
      <c r="C1" s="531"/>
      <c r="D1" s="531"/>
      <c r="E1" s="531"/>
      <c r="F1" s="531"/>
      <c r="G1" s="531"/>
      <c r="H1" s="531"/>
      <c r="I1" s="531"/>
      <c r="J1" s="531"/>
      <c r="K1" s="531"/>
      <c r="L1" s="531"/>
      <c r="M1" s="531"/>
      <c r="N1" s="531"/>
      <c r="O1" s="137"/>
      <c r="P1" s="137"/>
      <c r="Q1" s="137"/>
      <c r="R1" s="137"/>
      <c r="S1" s="137"/>
      <c r="T1" s="137"/>
      <c r="U1" s="137"/>
    </row>
    <row r="2" spans="1:21" ht="18">
      <c r="A2" s="396"/>
      <c r="B2" s="396"/>
      <c r="C2" s="396"/>
      <c r="D2" s="396"/>
      <c r="E2" s="396"/>
      <c r="F2" s="396"/>
      <c r="G2" s="396"/>
      <c r="H2" s="396"/>
      <c r="I2" s="396"/>
      <c r="J2" s="396"/>
      <c r="K2" s="396"/>
      <c r="L2" s="396"/>
      <c r="M2" s="396"/>
      <c r="N2" s="396"/>
      <c r="O2" s="137"/>
      <c r="P2" s="137"/>
      <c r="Q2" s="137"/>
      <c r="R2" s="137"/>
      <c r="S2" s="137"/>
      <c r="T2" s="137"/>
      <c r="U2" s="137"/>
    </row>
    <row r="3" spans="1:21" s="88" customFormat="1" ht="36" customHeight="1">
      <c r="A3" s="547" t="s">
        <v>816</v>
      </c>
      <c r="B3" s="547"/>
      <c r="C3" s="547"/>
      <c r="D3" s="547"/>
      <c r="E3" s="547"/>
      <c r="F3" s="547"/>
      <c r="G3" s="547"/>
      <c r="H3" s="547"/>
      <c r="I3" s="547"/>
      <c r="J3" s="547"/>
      <c r="K3" s="547"/>
      <c r="L3" s="547"/>
      <c r="M3" s="547"/>
      <c r="N3" s="547"/>
      <c r="O3" s="138"/>
      <c r="P3" s="550" t="s">
        <v>653</v>
      </c>
      <c r="Q3" s="550"/>
      <c r="R3" s="550"/>
      <c r="S3" s="550"/>
      <c r="T3" s="550"/>
      <c r="U3" s="550"/>
    </row>
    <row r="4" spans="1:21" ht="23.85" customHeight="1">
      <c r="A4" s="142"/>
      <c r="B4" s="142"/>
      <c r="C4" s="142"/>
      <c r="D4" s="142"/>
      <c r="E4" s="142"/>
      <c r="F4" s="142"/>
      <c r="G4" s="142"/>
      <c r="H4" s="142"/>
      <c r="I4" s="142"/>
      <c r="J4" s="142"/>
      <c r="K4" s="142"/>
      <c r="L4" s="142"/>
      <c r="M4" s="142"/>
      <c r="N4" s="142"/>
      <c r="O4" s="142"/>
      <c r="P4" s="142"/>
      <c r="Q4" s="142"/>
      <c r="R4" s="142"/>
      <c r="S4" s="142"/>
      <c r="T4" s="142"/>
      <c r="U4" s="142"/>
    </row>
    <row r="5" spans="1:21" s="67" customFormat="1" ht="23.85" customHeight="1">
      <c r="A5" s="548"/>
      <c r="B5" s="548" t="s">
        <v>602</v>
      </c>
      <c r="C5" s="549"/>
      <c r="D5" s="148" t="s">
        <v>603</v>
      </c>
      <c r="E5" s="148" t="s">
        <v>552</v>
      </c>
      <c r="F5" s="148" t="s">
        <v>569</v>
      </c>
      <c r="G5" s="148" t="s">
        <v>604</v>
      </c>
      <c r="H5" s="148" t="s">
        <v>760</v>
      </c>
      <c r="I5" s="545" t="s">
        <v>120</v>
      </c>
      <c r="J5" s="546"/>
      <c r="K5" s="546"/>
      <c r="L5" s="546"/>
      <c r="M5" s="545" t="s">
        <v>762</v>
      </c>
      <c r="N5" s="546"/>
      <c r="O5" s="172"/>
      <c r="P5" s="548" t="s">
        <v>618</v>
      </c>
      <c r="Q5" s="545">
        <v>2020</v>
      </c>
      <c r="R5" s="545">
        <v>2021</v>
      </c>
      <c r="S5" s="545">
        <v>2022</v>
      </c>
      <c r="T5" s="545">
        <v>2023</v>
      </c>
      <c r="U5" s="545">
        <v>2024</v>
      </c>
    </row>
    <row r="6" spans="1:21" s="67" customFormat="1" ht="23.85" customHeight="1">
      <c r="A6" s="548" t="s">
        <v>618</v>
      </c>
      <c r="B6" s="139" t="s">
        <v>606</v>
      </c>
      <c r="C6" s="139" t="s">
        <v>607</v>
      </c>
      <c r="D6" s="139" t="s">
        <v>608</v>
      </c>
      <c r="E6" s="139" t="s">
        <v>608</v>
      </c>
      <c r="F6" s="139" t="s">
        <v>608</v>
      </c>
      <c r="G6" s="139" t="s">
        <v>608</v>
      </c>
      <c r="H6" s="403" t="s">
        <v>608</v>
      </c>
      <c r="I6" s="139" t="s">
        <v>609</v>
      </c>
      <c r="J6" s="139" t="s">
        <v>610</v>
      </c>
      <c r="K6" s="403" t="s">
        <v>611</v>
      </c>
      <c r="L6" s="139" t="s">
        <v>761</v>
      </c>
      <c r="M6" s="403" t="s">
        <v>204</v>
      </c>
      <c r="N6" s="403" t="s">
        <v>763</v>
      </c>
      <c r="O6" s="172"/>
      <c r="P6" s="548"/>
      <c r="Q6" s="545"/>
      <c r="R6" s="545">
        <v>2021</v>
      </c>
      <c r="S6" s="546"/>
      <c r="T6" s="545">
        <v>2021</v>
      </c>
      <c r="U6" s="545">
        <v>2021</v>
      </c>
    </row>
    <row r="7" spans="1:21" s="68" customFormat="1" ht="23.85" customHeight="1">
      <c r="A7" s="160" t="s">
        <v>654</v>
      </c>
      <c r="B7" s="161"/>
      <c r="C7" s="163"/>
      <c r="D7" s="165"/>
      <c r="E7" s="165"/>
      <c r="F7" s="165"/>
      <c r="G7" s="165"/>
      <c r="H7" s="165"/>
      <c r="I7" s="165"/>
      <c r="J7" s="165"/>
      <c r="K7" s="165"/>
      <c r="L7" s="165"/>
      <c r="M7" s="165"/>
      <c r="N7" s="165"/>
      <c r="O7" s="172"/>
      <c r="P7" s="543" t="s">
        <v>654</v>
      </c>
      <c r="Q7" s="544"/>
      <c r="R7" s="544"/>
      <c r="S7" s="544"/>
      <c r="T7" s="544"/>
      <c r="U7" s="551"/>
    </row>
    <row r="8" spans="1:21" s="68" customFormat="1" ht="23.85" customHeight="1">
      <c r="A8" s="143" t="s">
        <v>612</v>
      </c>
      <c r="B8" s="144">
        <v>177975</v>
      </c>
      <c r="C8" s="146">
        <v>2.9120388378743889</v>
      </c>
      <c r="D8" s="149">
        <v>9120.2626692706872</v>
      </c>
      <c r="E8" s="149">
        <v>9612.7128130452875</v>
      </c>
      <c r="F8" s="149">
        <v>10980.493924101722</v>
      </c>
      <c r="G8" s="149">
        <v>10709.977779941608</v>
      </c>
      <c r="H8" s="149">
        <v>10189.692803045</v>
      </c>
      <c r="I8" s="151">
        <v>5.399517115157602</v>
      </c>
      <c r="J8" s="151">
        <v>14.228877296742251</v>
      </c>
      <c r="K8" s="151">
        <v>-2.4636063371096855</v>
      </c>
      <c r="L8" s="151">
        <v>-4.8579463710096</v>
      </c>
      <c r="M8" s="151">
        <v>-0.46766287660535399</v>
      </c>
      <c r="N8" s="473">
        <v>-38.272599290928298</v>
      </c>
      <c r="O8" s="153"/>
      <c r="P8" s="143" t="s">
        <v>612</v>
      </c>
      <c r="Q8" s="146">
        <v>100</v>
      </c>
      <c r="R8" s="146">
        <v>105.39951711515761</v>
      </c>
      <c r="S8" s="146">
        <v>120.39668507683223</v>
      </c>
      <c r="T8" s="154">
        <v>117.43058471360939</v>
      </c>
      <c r="U8" s="154">
        <f>H8/G8*100</f>
        <v>95.142053628990396</v>
      </c>
    </row>
    <row r="9" spans="1:21" s="68" customFormat="1" ht="23.85" customHeight="1">
      <c r="A9" s="143" t="s">
        <v>817</v>
      </c>
      <c r="B9" s="144">
        <v>222918.66666666666</v>
      </c>
      <c r="C9" s="146">
        <v>3.6474101138952562</v>
      </c>
      <c r="D9" s="149">
        <v>8038.438834735919</v>
      </c>
      <c r="E9" s="149">
        <v>7504.5984981910151</v>
      </c>
      <c r="F9" s="149">
        <v>7114.3995312577154</v>
      </c>
      <c r="G9" s="149">
        <v>7193.852560481605</v>
      </c>
      <c r="H9" s="149">
        <v>7315.5325745076698</v>
      </c>
      <c r="I9" s="151">
        <v>-6.6410947140389833</v>
      </c>
      <c r="J9" s="151">
        <v>-5.1994649284349759</v>
      </c>
      <c r="K9" s="151">
        <v>1.1167917808777261</v>
      </c>
      <c r="L9" s="151">
        <v>1.6914443686891301</v>
      </c>
      <c r="M9" s="151">
        <v>0.136992974973729</v>
      </c>
      <c r="N9" s="473">
        <v>11.211232490592099</v>
      </c>
      <c r="O9" s="153"/>
      <c r="P9" s="143" t="s">
        <v>817</v>
      </c>
      <c r="Q9" s="146">
        <v>100</v>
      </c>
      <c r="R9" s="146">
        <v>93.358905285961015</v>
      </c>
      <c r="S9" s="146">
        <v>88.504741748046641</v>
      </c>
      <c r="T9" s="154">
        <v>89.493155429575893</v>
      </c>
      <c r="U9" s="154">
        <f t="shared" ref="U9:U25" si="0">H9/G9*100</f>
        <v>101.69144436868913</v>
      </c>
    </row>
    <row r="10" spans="1:21" s="68" customFormat="1" ht="23.85" customHeight="1">
      <c r="A10" s="143" t="s">
        <v>613</v>
      </c>
      <c r="B10" s="144">
        <v>169888.66666666666</v>
      </c>
      <c r="C10" s="146">
        <v>2.7797297117461968</v>
      </c>
      <c r="D10" s="149">
        <v>3970.6068862609372</v>
      </c>
      <c r="E10" s="149">
        <v>3560.6073672135071</v>
      </c>
      <c r="F10" s="149">
        <v>2813.9494786191572</v>
      </c>
      <c r="G10" s="149">
        <v>2667.2996999180314</v>
      </c>
      <c r="H10" s="149">
        <v>2315.66014491645</v>
      </c>
      <c r="I10" s="151">
        <v>-10.325865309560289</v>
      </c>
      <c r="J10" s="151">
        <v>-20.969958537682754</v>
      </c>
      <c r="K10" s="151">
        <v>-5.2115284874655536</v>
      </c>
      <c r="L10" s="151">
        <v>-13.1833537495763</v>
      </c>
      <c r="M10" s="151">
        <v>-0.30171349719357099</v>
      </c>
      <c r="N10" s="473">
        <v>-24.691632277023</v>
      </c>
      <c r="O10" s="153"/>
      <c r="P10" s="143" t="s">
        <v>613</v>
      </c>
      <c r="Q10" s="146">
        <v>100</v>
      </c>
      <c r="R10" s="146">
        <v>89.674134690439715</v>
      </c>
      <c r="S10" s="146">
        <v>70.869505826828714</v>
      </c>
      <c r="T10" s="154">
        <v>67.176121341737471</v>
      </c>
      <c r="U10" s="154">
        <f t="shared" si="0"/>
        <v>86.816646250423688</v>
      </c>
    </row>
    <row r="11" spans="1:21" s="68" customFormat="1" ht="23.85" customHeight="1">
      <c r="A11" s="143" t="s">
        <v>827</v>
      </c>
      <c r="B11" s="162"/>
      <c r="C11" s="170"/>
      <c r="D11" s="166"/>
      <c r="E11" s="166"/>
      <c r="F11" s="166"/>
      <c r="G11" s="166"/>
      <c r="H11" s="166"/>
      <c r="I11" s="168"/>
      <c r="J11" s="168"/>
      <c r="K11" s="168"/>
      <c r="L11" s="168"/>
      <c r="M11" s="168"/>
      <c r="N11" s="473"/>
      <c r="O11" s="153"/>
      <c r="P11" s="143" t="s">
        <v>827</v>
      </c>
      <c r="Q11" s="170"/>
      <c r="R11" s="170"/>
      <c r="S11" s="170"/>
      <c r="T11" s="171"/>
      <c r="U11" s="154"/>
    </row>
    <row r="12" spans="1:21" s="68" customFormat="1" ht="23.85" customHeight="1">
      <c r="A12" s="143" t="s">
        <v>818</v>
      </c>
      <c r="B12" s="144">
        <v>47389</v>
      </c>
      <c r="C12" s="146">
        <v>0.77538198335737829</v>
      </c>
      <c r="D12" s="149">
        <v>4293</v>
      </c>
      <c r="E12" s="149">
        <v>4347</v>
      </c>
      <c r="F12" s="149">
        <v>4405</v>
      </c>
      <c r="G12" s="149">
        <v>4425</v>
      </c>
      <c r="H12" s="149">
        <v>4478</v>
      </c>
      <c r="I12" s="151">
        <v>1.257861635220126</v>
      </c>
      <c r="J12" s="151">
        <v>1.3342535081665516</v>
      </c>
      <c r="K12" s="151">
        <v>0.45402951191827468</v>
      </c>
      <c r="L12" s="151">
        <v>1.1977401129943499</v>
      </c>
      <c r="M12" s="151">
        <v>1.26848700685059E-2</v>
      </c>
      <c r="N12" s="473">
        <v>1.0381045267339</v>
      </c>
      <c r="O12" s="153"/>
      <c r="P12" s="143" t="s">
        <v>818</v>
      </c>
      <c r="Q12" s="146">
        <v>100</v>
      </c>
      <c r="R12" s="146">
        <v>101.25786163522012</v>
      </c>
      <c r="S12" s="146">
        <v>102.60889820638248</v>
      </c>
      <c r="T12" s="154">
        <v>103.07477288609364</v>
      </c>
      <c r="U12" s="154">
        <f t="shared" si="0"/>
        <v>101.19774011299437</v>
      </c>
    </row>
    <row r="13" spans="1:21" s="68" customFormat="1" ht="23.85" customHeight="1">
      <c r="A13" s="143" t="s">
        <v>819</v>
      </c>
      <c r="B13" s="162"/>
      <c r="C13" s="170"/>
      <c r="D13" s="166"/>
      <c r="E13" s="166"/>
      <c r="F13" s="166"/>
      <c r="G13" s="166"/>
      <c r="H13" s="166"/>
      <c r="I13" s="168"/>
      <c r="J13" s="168"/>
      <c r="K13" s="168"/>
      <c r="L13" s="168"/>
      <c r="M13" s="168"/>
      <c r="N13" s="473"/>
      <c r="O13" s="153"/>
      <c r="P13" s="143" t="s">
        <v>819</v>
      </c>
      <c r="Q13" s="170"/>
      <c r="R13" s="170"/>
      <c r="S13" s="170"/>
      <c r="T13" s="171"/>
      <c r="U13" s="154"/>
    </row>
    <row r="14" spans="1:21" s="68" customFormat="1" ht="23.85" customHeight="1">
      <c r="A14" s="143" t="s">
        <v>826</v>
      </c>
      <c r="B14" s="144">
        <v>517096.66666666669</v>
      </c>
      <c r="C14" s="146">
        <v>8.4607701995714013</v>
      </c>
      <c r="D14" s="149">
        <v>1126.9640220060915</v>
      </c>
      <c r="E14" s="149">
        <v>1242.4226231190426</v>
      </c>
      <c r="F14" s="149">
        <v>1293.6384722098205</v>
      </c>
      <c r="G14" s="149">
        <v>1318.5171233013969</v>
      </c>
      <c r="H14" s="149">
        <v>1274.7088181480799</v>
      </c>
      <c r="I14" s="151">
        <v>10.245100895716707</v>
      </c>
      <c r="J14" s="151">
        <v>4.12225664099733</v>
      </c>
      <c r="K14" s="151">
        <v>1.9231533095238036</v>
      </c>
      <c r="L14" s="151">
        <v>-3.32254351339986</v>
      </c>
      <c r="M14" s="151">
        <v>-0.11440916052040399</v>
      </c>
      <c r="N14" s="473">
        <v>-9.36301805179205</v>
      </c>
      <c r="O14" s="153"/>
      <c r="P14" s="143" t="s">
        <v>826</v>
      </c>
      <c r="Q14" s="146">
        <v>100</v>
      </c>
      <c r="R14" s="146">
        <v>110.2451008957167</v>
      </c>
      <c r="S14" s="146">
        <v>114.78968688876459</v>
      </c>
      <c r="T14" s="154">
        <v>116.99726855115789</v>
      </c>
      <c r="U14" s="154">
        <f t="shared" si="0"/>
        <v>96.67745648660015</v>
      </c>
    </row>
    <row r="15" spans="1:21" s="68" customFormat="1" ht="23.85" customHeight="1">
      <c r="A15" s="143" t="s">
        <v>614</v>
      </c>
      <c r="B15" s="144">
        <v>131897.66666666666</v>
      </c>
      <c r="C15" s="146">
        <v>2.158118432130038</v>
      </c>
      <c r="D15" s="149">
        <v>1743.2624283550001</v>
      </c>
      <c r="E15" s="149">
        <v>2228.7872582179307</v>
      </c>
      <c r="F15" s="149">
        <v>2139.8636082630137</v>
      </c>
      <c r="G15" s="149">
        <v>2165.7872752858539</v>
      </c>
      <c r="H15" s="149">
        <v>1753.14870212142</v>
      </c>
      <c r="I15" s="151">
        <v>27.851505428307071</v>
      </c>
      <c r="J15" s="151">
        <v>-3.9897773835093431</v>
      </c>
      <c r="K15" s="151">
        <v>1.2114635214476646</v>
      </c>
      <c r="L15" s="151">
        <v>-19.052590153849302</v>
      </c>
      <c r="M15" s="151">
        <v>-0.27487772322529902</v>
      </c>
      <c r="N15" s="473">
        <v>-22.495445931840202</v>
      </c>
      <c r="O15" s="153"/>
      <c r="P15" s="143" t="s">
        <v>614</v>
      </c>
      <c r="Q15" s="146">
        <v>100</v>
      </c>
      <c r="R15" s="146">
        <v>127.85150542830708</v>
      </c>
      <c r="S15" s="146">
        <v>122.75051498025226</v>
      </c>
      <c r="T15" s="154">
        <v>124.23759269162717</v>
      </c>
      <c r="U15" s="154">
        <f t="shared" si="0"/>
        <v>80.947409846150691</v>
      </c>
    </row>
    <row r="16" spans="1:21" s="68" customFormat="1" ht="23.85" customHeight="1">
      <c r="A16" s="143" t="s">
        <v>820</v>
      </c>
      <c r="B16" s="162"/>
      <c r="C16" s="170"/>
      <c r="D16" s="166"/>
      <c r="E16" s="166"/>
      <c r="F16" s="166"/>
      <c r="G16" s="166"/>
      <c r="H16" s="166"/>
      <c r="I16" s="168"/>
      <c r="J16" s="168"/>
      <c r="K16" s="168"/>
      <c r="L16" s="168"/>
      <c r="M16" s="168"/>
      <c r="N16" s="473"/>
      <c r="O16" s="153"/>
      <c r="P16" s="143" t="s">
        <v>820</v>
      </c>
      <c r="Q16" s="170"/>
      <c r="R16" s="170"/>
      <c r="S16" s="170"/>
      <c r="T16" s="171"/>
      <c r="U16" s="154"/>
    </row>
    <row r="17" spans="1:21" s="68" customFormat="1" ht="23.85" customHeight="1">
      <c r="A17" s="143" t="s">
        <v>821</v>
      </c>
      <c r="B17" s="144">
        <v>1462982</v>
      </c>
      <c r="C17" s="146">
        <v>23.937409204164346</v>
      </c>
      <c r="D17" s="149">
        <v>1522.7665006368136</v>
      </c>
      <c r="E17" s="149">
        <v>1656.1929836142897</v>
      </c>
      <c r="F17" s="149">
        <v>1760.6015769492756</v>
      </c>
      <c r="G17" s="149">
        <v>1833.2513688425147</v>
      </c>
      <c r="H17" s="149">
        <v>1890.4384888452701</v>
      </c>
      <c r="I17" s="151">
        <v>8.7621104694434635</v>
      </c>
      <c r="J17" s="151">
        <v>6.3041320889511487</v>
      </c>
      <c r="K17" s="151">
        <v>4.1264186539651284</v>
      </c>
      <c r="L17" s="151">
        <v>3.1194369181822799</v>
      </c>
      <c r="M17" s="151">
        <v>0.42254193570379001</v>
      </c>
      <c r="N17" s="473">
        <v>34.579991266767202</v>
      </c>
      <c r="O17" s="153"/>
      <c r="P17" s="143" t="s">
        <v>821</v>
      </c>
      <c r="Q17" s="146">
        <v>100</v>
      </c>
      <c r="R17" s="146">
        <v>108.76211046944346</v>
      </c>
      <c r="S17" s="146">
        <v>115.61861757616813</v>
      </c>
      <c r="T17" s="154">
        <v>120.38952577928774</v>
      </c>
      <c r="U17" s="154">
        <f t="shared" si="0"/>
        <v>103.11943691818229</v>
      </c>
    </row>
    <row r="18" spans="1:21" s="68" customFormat="1" ht="23.85" customHeight="1">
      <c r="A18" s="143" t="s">
        <v>822</v>
      </c>
      <c r="B18" s="144">
        <v>118181</v>
      </c>
      <c r="C18" s="146">
        <v>1.9336854159226473</v>
      </c>
      <c r="D18" s="149">
        <v>4364.9378165547159</v>
      </c>
      <c r="E18" s="149">
        <v>5666.6813669050498</v>
      </c>
      <c r="F18" s="149">
        <v>5782.341129496197</v>
      </c>
      <c r="G18" s="149">
        <v>5939.3145529071544</v>
      </c>
      <c r="H18" s="149">
        <v>5915.5614276405504</v>
      </c>
      <c r="I18" s="151">
        <v>29.822728411233395</v>
      </c>
      <c r="J18" s="151">
        <v>2.0410493391534503</v>
      </c>
      <c r="K18" s="151">
        <v>2.7147036104498063</v>
      </c>
      <c r="L18" s="151">
        <v>-0.39993041377102001</v>
      </c>
      <c r="M18" s="151">
        <v>-1.4177544813791699E-2</v>
      </c>
      <c r="N18" s="473">
        <v>-1.1602620578441201</v>
      </c>
      <c r="O18" s="153"/>
      <c r="P18" s="143" t="s">
        <v>822</v>
      </c>
      <c r="Q18" s="146">
        <v>100</v>
      </c>
      <c r="R18" s="146">
        <v>129.82272841123338</v>
      </c>
      <c r="S18" s="146">
        <v>132.47247435154185</v>
      </c>
      <c r="T18" s="154">
        <v>136.06870939561534</v>
      </c>
      <c r="U18" s="154">
        <f t="shared" si="0"/>
        <v>99.600069586228983</v>
      </c>
    </row>
    <row r="19" spans="1:21" s="68" customFormat="1" ht="23.85" customHeight="1">
      <c r="A19" s="143" t="s">
        <v>835</v>
      </c>
      <c r="B19" s="144">
        <v>426256.66666666669</v>
      </c>
      <c r="C19" s="146">
        <v>6.9744400518961136</v>
      </c>
      <c r="D19" s="149">
        <v>2468.3556530672208</v>
      </c>
      <c r="E19" s="149">
        <v>2393.8120014083574</v>
      </c>
      <c r="F19" s="149">
        <v>2476.0227140516095</v>
      </c>
      <c r="G19" s="149">
        <v>2539.1126604537103</v>
      </c>
      <c r="H19" s="149">
        <v>2461.9964128194001</v>
      </c>
      <c r="I19" s="151">
        <v>-3.0199720840971263</v>
      </c>
      <c r="J19" s="151">
        <v>3.434301131203485</v>
      </c>
      <c r="K19" s="151">
        <v>2.5480358497545601</v>
      </c>
      <c r="L19" s="151">
        <v>-3.03713375288083</v>
      </c>
      <c r="M19" s="151">
        <v>-0.166015899507788</v>
      </c>
      <c r="N19" s="473">
        <v>-13.5864108862043</v>
      </c>
      <c r="O19" s="153"/>
      <c r="P19" s="143" t="s">
        <v>835</v>
      </c>
      <c r="Q19" s="146">
        <v>100</v>
      </c>
      <c r="R19" s="146">
        <v>96.98002791590288</v>
      </c>
      <c r="S19" s="146">
        <v>100.31061411166019</v>
      </c>
      <c r="T19" s="154">
        <v>102.86656452033425</v>
      </c>
      <c r="U19" s="154">
        <f t="shared" si="0"/>
        <v>96.962866247119166</v>
      </c>
    </row>
    <row r="20" spans="1:21" s="68" customFormat="1" ht="23.85" customHeight="1">
      <c r="A20" s="143" t="s">
        <v>823</v>
      </c>
      <c r="B20" s="162"/>
      <c r="C20" s="170"/>
      <c r="D20" s="166"/>
      <c r="E20" s="166"/>
      <c r="F20" s="166"/>
      <c r="G20" s="166"/>
      <c r="H20" s="166"/>
      <c r="I20" s="168"/>
      <c r="J20" s="168"/>
      <c r="K20" s="168"/>
      <c r="L20" s="168"/>
      <c r="M20" s="168"/>
      <c r="N20" s="473"/>
      <c r="O20" s="153"/>
      <c r="P20" s="143" t="s">
        <v>823</v>
      </c>
      <c r="Q20" s="170"/>
      <c r="R20" s="170"/>
      <c r="S20" s="170"/>
      <c r="T20" s="171"/>
      <c r="U20" s="154"/>
    </row>
    <row r="21" spans="1:21" s="68" customFormat="1" ht="23.85" customHeight="1">
      <c r="A21" s="143" t="s">
        <v>824</v>
      </c>
      <c r="B21" s="162"/>
      <c r="C21" s="170"/>
      <c r="D21" s="166"/>
      <c r="E21" s="166"/>
      <c r="F21" s="166"/>
      <c r="G21" s="166"/>
      <c r="H21" s="166"/>
      <c r="I21" s="168"/>
      <c r="J21" s="168"/>
      <c r="K21" s="168"/>
      <c r="L21" s="168"/>
      <c r="M21" s="168"/>
      <c r="N21" s="473"/>
      <c r="O21" s="153"/>
      <c r="P21" s="143" t="s">
        <v>824</v>
      </c>
      <c r="Q21" s="170"/>
      <c r="R21" s="170"/>
      <c r="S21" s="170"/>
      <c r="T21" s="171"/>
      <c r="U21" s="154"/>
    </row>
    <row r="22" spans="1:21" s="68" customFormat="1" ht="23.85" customHeight="1">
      <c r="A22" s="143" t="s">
        <v>615</v>
      </c>
      <c r="B22" s="144">
        <v>1697617.6666666667</v>
      </c>
      <c r="C22" s="146">
        <v>27.77653365469887</v>
      </c>
      <c r="D22" s="149">
        <v>3348.8862524612373</v>
      </c>
      <c r="E22" s="149">
        <v>3490.6411643166671</v>
      </c>
      <c r="F22" s="149">
        <v>3644.1131032007984</v>
      </c>
      <c r="G22" s="149">
        <v>3761.9600314655631</v>
      </c>
      <c r="H22" s="149">
        <v>3824.83413906243</v>
      </c>
      <c r="I22" s="151">
        <v>4.232897183391886</v>
      </c>
      <c r="J22" s="151">
        <v>4.396669026109282</v>
      </c>
      <c r="K22" s="151">
        <v>3.2338987547135734</v>
      </c>
      <c r="L22" s="151">
        <v>1.67131248261489</v>
      </c>
      <c r="M22" s="151">
        <v>0.53906896463109599</v>
      </c>
      <c r="N22" s="473">
        <v>44.116331454959301</v>
      </c>
      <c r="O22" s="153"/>
      <c r="P22" s="143" t="s">
        <v>615</v>
      </c>
      <c r="Q22" s="146">
        <v>100</v>
      </c>
      <c r="R22" s="146">
        <v>104.23289718339188</v>
      </c>
      <c r="S22" s="146">
        <v>108.81567268887041</v>
      </c>
      <c r="T22" s="154">
        <v>112.33466137288899</v>
      </c>
      <c r="U22" s="154">
        <f t="shared" si="0"/>
        <v>101.67131248261489</v>
      </c>
    </row>
    <row r="23" spans="1:21" s="68" customFormat="1" ht="23.85" customHeight="1">
      <c r="A23" s="143" t="s">
        <v>825</v>
      </c>
      <c r="B23" s="144">
        <v>1139494.3333333333</v>
      </c>
      <c r="C23" s="146">
        <v>18.64448239474337</v>
      </c>
      <c r="D23" s="149">
        <v>2982.8888183651025</v>
      </c>
      <c r="E23" s="149">
        <v>3247.7095014836586</v>
      </c>
      <c r="F23" s="149">
        <v>3226.7422068012993</v>
      </c>
      <c r="G23" s="149">
        <v>3341.3357933379771</v>
      </c>
      <c r="H23" s="149">
        <v>3593.2030184190398</v>
      </c>
      <c r="I23" s="151">
        <v>8.8779937585371442</v>
      </c>
      <c r="J23" s="151">
        <v>-0.64560252919113659</v>
      </c>
      <c r="K23" s="151">
        <v>3.5513709863508285</v>
      </c>
      <c r="L23" s="151">
        <v>7.5379201810018799</v>
      </c>
      <c r="M23" s="151">
        <v>1.4494940479217899</v>
      </c>
      <c r="N23" s="473">
        <v>118.62370875657599</v>
      </c>
      <c r="O23" s="153"/>
      <c r="P23" s="143" t="s">
        <v>825</v>
      </c>
      <c r="Q23" s="146">
        <v>100</v>
      </c>
      <c r="R23" s="146">
        <v>108.87799375853714</v>
      </c>
      <c r="S23" s="146">
        <v>108.17507467709946</v>
      </c>
      <c r="T23" s="154">
        <v>112.01677289364531</v>
      </c>
      <c r="U23" s="154">
        <f t="shared" si="0"/>
        <v>107.53792018100188</v>
      </c>
    </row>
    <row r="24" spans="1:21" s="68" customFormat="1" ht="23.85" customHeight="1">
      <c r="A24" s="143" t="s">
        <v>616</v>
      </c>
      <c r="B24" s="162"/>
      <c r="C24" s="170"/>
      <c r="D24" s="166"/>
      <c r="E24" s="166"/>
      <c r="F24" s="166"/>
      <c r="G24" s="166"/>
      <c r="H24" s="166"/>
      <c r="I24" s="168"/>
      <c r="J24" s="168"/>
      <c r="K24" s="168"/>
      <c r="L24" s="168"/>
      <c r="M24" s="168"/>
      <c r="N24" s="473"/>
      <c r="O24" s="153"/>
      <c r="P24" s="143" t="s">
        <v>616</v>
      </c>
      <c r="Q24" s="170"/>
      <c r="R24" s="170"/>
      <c r="S24" s="170"/>
      <c r="T24" s="171"/>
      <c r="U24" s="154"/>
    </row>
    <row r="25" spans="1:21" s="68" customFormat="1" ht="23.85" customHeight="1">
      <c r="A25" s="143" t="s">
        <v>391</v>
      </c>
      <c r="B25" s="145">
        <v>6111697.333333333</v>
      </c>
      <c r="C25" s="147">
        <v>100</v>
      </c>
      <c r="D25" s="150">
        <v>2942.8289112351117</v>
      </c>
      <c r="E25" s="150">
        <v>3087.6271323813166</v>
      </c>
      <c r="F25" s="150">
        <v>3167.0170072120004</v>
      </c>
      <c r="G25" s="150">
        <v>3239.7056411301128</v>
      </c>
      <c r="H25" s="150">
        <v>3279.2924496446999</v>
      </c>
      <c r="I25" s="151">
        <v>4.9203751055114102</v>
      </c>
      <c r="J25" s="151">
        <v>2.5712261042820521</v>
      </c>
      <c r="K25" s="151">
        <v>2.2951766205417976</v>
      </c>
      <c r="L25" s="151">
        <v>1.2219260914327399</v>
      </c>
      <c r="M25" s="151">
        <v>1.2219260914327399</v>
      </c>
      <c r="N25" s="450">
        <v>100</v>
      </c>
      <c r="O25" s="173"/>
      <c r="P25" s="143" t="s">
        <v>391</v>
      </c>
      <c r="Q25" s="147">
        <v>100</v>
      </c>
      <c r="R25" s="147">
        <v>104.92037510551143</v>
      </c>
      <c r="S25" s="147">
        <v>107.61811517893496</v>
      </c>
      <c r="T25" s="155">
        <v>110.08814099798963</v>
      </c>
      <c r="U25" s="476">
        <f t="shared" si="0"/>
        <v>101.22192609143275</v>
      </c>
    </row>
    <row r="27" spans="1:21">
      <c r="D27" s="56"/>
      <c r="E27" s="56"/>
      <c r="F27" s="56"/>
      <c r="G27" s="56"/>
      <c r="H27" s="56"/>
    </row>
    <row r="28" spans="1:21">
      <c r="D28" s="56"/>
      <c r="E28" s="56"/>
      <c r="F28" s="56"/>
      <c r="G28" s="56"/>
      <c r="H28" s="56"/>
    </row>
  </sheetData>
  <mergeCells count="14">
    <mergeCell ref="A1:N1"/>
    <mergeCell ref="A5:A6"/>
    <mergeCell ref="P7:U7"/>
    <mergeCell ref="A3:N3"/>
    <mergeCell ref="P3:U3"/>
    <mergeCell ref="B5:C5"/>
    <mergeCell ref="I5:L5"/>
    <mergeCell ref="P5:P6"/>
    <mergeCell ref="Q5:Q6"/>
    <mergeCell ref="R5:R6"/>
    <mergeCell ref="S5:S6"/>
    <mergeCell ref="U5:U6"/>
    <mergeCell ref="M5:N5"/>
    <mergeCell ref="T5:T6"/>
  </mergeCells>
  <printOptions horizontalCentered="1" verticalCentered="1"/>
  <pageMargins left="0.39370078740157477" right="0.39370078740157477" top="0.39370078740157477" bottom="0.39370078740157477" header="0.3" footer="0.3"/>
  <pageSetup paperSize="9" scale="35"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9D086-B83F-4A4E-B2E8-9CBFCEAED396}">
  <sheetPr codeName="Hoja46">
    <pageSetUpPr fitToPage="1"/>
  </sheetPr>
  <dimension ref="A1:J11"/>
  <sheetViews>
    <sheetView showGridLines="0" zoomScaleNormal="100" workbookViewId="0">
      <selection activeCell="G16" sqref="G16"/>
    </sheetView>
  </sheetViews>
  <sheetFormatPr baseColWidth="10" defaultColWidth="11.42578125" defaultRowHeight="15"/>
  <cols>
    <col min="1" max="1" width="6.5703125" style="55" customWidth="1"/>
    <col min="2" max="2" width="13" style="55" customWidth="1"/>
    <col min="3" max="3" width="19.42578125" style="55" customWidth="1"/>
    <col min="4" max="4" width="20.140625" style="55" customWidth="1"/>
    <col min="5" max="5" width="19.42578125" style="55" customWidth="1"/>
    <col min="6" max="6" width="20.140625" style="55" customWidth="1"/>
    <col min="7" max="7" width="13" style="55" customWidth="1"/>
    <col min="8" max="8" width="19.42578125" style="55" customWidth="1"/>
    <col min="9" max="9" width="20.140625" style="55" customWidth="1"/>
    <col min="10" max="10" width="13.5703125" style="55" customWidth="1"/>
    <col min="11" max="11" width="14.28515625" style="55" customWidth="1"/>
    <col min="12" max="16384" width="11.42578125" style="55"/>
  </cols>
  <sheetData>
    <row r="1" spans="1:10" ht="18.75">
      <c r="A1" s="531" t="s">
        <v>443</v>
      </c>
      <c r="B1" s="531"/>
      <c r="C1" s="531"/>
      <c r="D1" s="531"/>
      <c r="E1" s="531"/>
      <c r="F1" s="531"/>
      <c r="G1" s="531"/>
      <c r="H1" s="531"/>
      <c r="I1" s="531"/>
      <c r="J1" s="137"/>
    </row>
    <row r="2" spans="1:10" ht="18">
      <c r="A2" s="92"/>
      <c r="B2" s="92"/>
      <c r="C2" s="92"/>
      <c r="D2" s="92"/>
      <c r="E2" s="92"/>
      <c r="F2" s="92"/>
      <c r="G2" s="92"/>
      <c r="H2" s="92"/>
      <c r="I2" s="92"/>
      <c r="J2" s="137"/>
    </row>
    <row r="3" spans="1:10" ht="29.25" customHeight="1">
      <c r="A3" s="547" t="s">
        <v>767</v>
      </c>
      <c r="B3" s="547"/>
      <c r="C3" s="547"/>
      <c r="D3" s="547"/>
      <c r="E3" s="547"/>
      <c r="F3" s="547"/>
      <c r="G3" s="547"/>
      <c r="H3" s="547"/>
      <c r="I3" s="547"/>
      <c r="J3" s="137"/>
    </row>
    <row r="4" spans="1:10" ht="23.85" customHeight="1">
      <c r="A4" s="142"/>
      <c r="B4" s="142"/>
      <c r="C4" s="142"/>
      <c r="D4" s="142"/>
      <c r="E4" s="142"/>
      <c r="F4" s="142"/>
      <c r="G4" s="142"/>
      <c r="H4" s="142"/>
      <c r="I4" s="142"/>
      <c r="J4" s="142"/>
    </row>
    <row r="5" spans="1:10" s="67" customFormat="1" ht="23.85" customHeight="1">
      <c r="A5" s="542" t="s">
        <v>38</v>
      </c>
      <c r="B5" s="542" t="s">
        <v>655</v>
      </c>
      <c r="C5" s="552"/>
      <c r="D5" s="552"/>
      <c r="E5" s="542" t="s">
        <v>656</v>
      </c>
      <c r="F5" s="552"/>
      <c r="G5" s="542" t="s">
        <v>657</v>
      </c>
      <c r="H5" s="552"/>
      <c r="I5" s="552"/>
      <c r="J5" s="136"/>
    </row>
    <row r="6" spans="1:10" s="67" customFormat="1" ht="23.85" customHeight="1">
      <c r="A6" s="542"/>
      <c r="B6" s="123" t="s">
        <v>598</v>
      </c>
      <c r="C6" s="123" t="s">
        <v>599</v>
      </c>
      <c r="D6" s="123" t="s">
        <v>130</v>
      </c>
      <c r="E6" s="123" t="s">
        <v>599</v>
      </c>
      <c r="F6" s="123" t="s">
        <v>130</v>
      </c>
      <c r="G6" s="123" t="s">
        <v>598</v>
      </c>
      <c r="H6" s="123" t="s">
        <v>599</v>
      </c>
      <c r="I6" s="123" t="s">
        <v>130</v>
      </c>
      <c r="J6" s="136"/>
    </row>
    <row r="7" spans="1:10" s="67" customFormat="1" ht="23.85" customHeight="1">
      <c r="A7" s="174">
        <v>2020</v>
      </c>
      <c r="B7" s="131">
        <v>151.30000000000001</v>
      </c>
      <c r="C7" s="131">
        <v>100</v>
      </c>
      <c r="D7" s="175" t="s">
        <v>600</v>
      </c>
      <c r="E7" s="130">
        <v>100</v>
      </c>
      <c r="F7" s="132" t="s">
        <v>600</v>
      </c>
      <c r="G7" s="131">
        <v>151.30000000000001</v>
      </c>
      <c r="H7" s="131">
        <v>100</v>
      </c>
      <c r="I7" s="175" t="s">
        <v>600</v>
      </c>
      <c r="J7" s="136"/>
    </row>
    <row r="8" spans="1:10" s="67" customFormat="1" ht="23.85" customHeight="1">
      <c r="A8" s="174">
        <v>2021</v>
      </c>
      <c r="B8" s="131">
        <v>154.80000000000001</v>
      </c>
      <c r="C8" s="131">
        <v>102.31328486450761</v>
      </c>
      <c r="D8" s="175">
        <v>2.3132848645076143E-2</v>
      </c>
      <c r="E8" s="130">
        <v>102.56</v>
      </c>
      <c r="F8" s="175">
        <v>2.5600000000000022E-2</v>
      </c>
      <c r="G8" s="131">
        <v>150.93603744149766</v>
      </c>
      <c r="H8" s="131">
        <v>99.759443120619736</v>
      </c>
      <c r="I8" s="175">
        <v>-2.4055687938026038E-3</v>
      </c>
      <c r="J8" s="136"/>
    </row>
    <row r="9" spans="1:10" s="67" customFormat="1" ht="23.85" customHeight="1">
      <c r="A9" s="174">
        <v>2022</v>
      </c>
      <c r="B9" s="131">
        <v>158.9</v>
      </c>
      <c r="C9" s="131">
        <v>105.02313284864506</v>
      </c>
      <c r="D9" s="175">
        <v>2.6485788113694841E-2</v>
      </c>
      <c r="E9" s="130">
        <v>107.390576</v>
      </c>
      <c r="F9" s="175">
        <v>4.7099999999999934E-2</v>
      </c>
      <c r="G9" s="131">
        <v>147.96456627628109</v>
      </c>
      <c r="H9" s="131">
        <v>97.795483328672233</v>
      </c>
      <c r="I9" s="175">
        <v>-1.9686956247067955E-2</v>
      </c>
      <c r="J9" s="136"/>
    </row>
    <row r="10" spans="1:10" s="67" customFormat="1" ht="23.85" customHeight="1">
      <c r="A10" s="174">
        <v>2023</v>
      </c>
      <c r="B10" s="131">
        <v>159.69999999999999</v>
      </c>
      <c r="C10" s="131">
        <v>105.55188367481823</v>
      </c>
      <c r="D10" s="175">
        <v>5.0346129641283266E-3</v>
      </c>
      <c r="E10" s="130">
        <v>114.09174794239999</v>
      </c>
      <c r="F10" s="175">
        <v>6.2399999999999956E-2</v>
      </c>
      <c r="G10" s="131">
        <v>139.97506645320715</v>
      </c>
      <c r="H10" s="131">
        <v>92.514915038471344</v>
      </c>
      <c r="I10" s="175">
        <v>-5.399603448406598E-2</v>
      </c>
      <c r="J10" s="136"/>
    </row>
    <row r="11" spans="1:10">
      <c r="A11" s="477">
        <v>2024</v>
      </c>
      <c r="B11" s="478">
        <v>166.751873906264</v>
      </c>
      <c r="C11" s="478">
        <v>110.212738867326</v>
      </c>
      <c r="D11" s="478">
        <v>4.4157006300964419</v>
      </c>
      <c r="E11" s="478">
        <v>117.40040863272958</v>
      </c>
      <c r="F11" s="478">
        <v>2.9</v>
      </c>
      <c r="G11" s="478">
        <v>142.03687691405182</v>
      </c>
      <c r="H11" s="478">
        <v>93.877645019201452</v>
      </c>
      <c r="I11" s="478">
        <v>1.47298409144454</v>
      </c>
    </row>
  </sheetData>
  <mergeCells count="6">
    <mergeCell ref="A1:I1"/>
    <mergeCell ref="A3:I3"/>
    <mergeCell ref="B5:D5"/>
    <mergeCell ref="E5:F5"/>
    <mergeCell ref="G5:I5"/>
    <mergeCell ref="A5:A6"/>
  </mergeCells>
  <printOptions horizontalCentered="1" verticalCentered="1"/>
  <pageMargins left="0.39370078740157477" right="0.39370078740157477" top="0.39370078740157477" bottom="0.39370078740157477" header="0.31496062992125984" footer="0.31496062992125984"/>
  <pageSetup paperSize="9" scale="64"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FCAB0-EA7D-48C8-8D5F-2D4289C1A4CE}">
  <sheetPr codeName="Hoja47">
    <pageSetUpPr fitToPage="1"/>
  </sheetPr>
  <dimension ref="A1:O23"/>
  <sheetViews>
    <sheetView showGridLines="0" zoomScaleNormal="100" workbookViewId="0">
      <selection activeCell="C7" sqref="C7:C16"/>
    </sheetView>
  </sheetViews>
  <sheetFormatPr baseColWidth="10" defaultColWidth="11.42578125" defaultRowHeight="15"/>
  <cols>
    <col min="1" max="1" width="24.85546875" style="55" customWidth="1"/>
    <col min="2" max="2" width="14.28515625" style="55" customWidth="1"/>
    <col min="3" max="3" width="8.5703125" style="55" customWidth="1"/>
    <col min="4" max="8" width="13.7109375" style="55" customWidth="1"/>
    <col min="9" max="13" width="11.85546875" style="55" customWidth="1"/>
    <col min="14" max="14" width="15.42578125" style="55" customWidth="1"/>
    <col min="15" max="15" width="13.5703125" style="55" customWidth="1"/>
    <col min="16" max="16384" width="11.42578125" style="55"/>
  </cols>
  <sheetData>
    <row r="1" spans="1:15" ht="15.75" customHeight="1">
      <c r="A1" s="137"/>
      <c r="B1" s="137"/>
      <c r="C1" s="137"/>
      <c r="D1" s="176"/>
      <c r="E1" s="137"/>
      <c r="F1" s="137"/>
      <c r="G1" s="137"/>
      <c r="H1" s="137"/>
      <c r="I1" s="137"/>
      <c r="J1" s="137"/>
      <c r="K1" s="137"/>
      <c r="L1" s="137"/>
      <c r="M1" s="137"/>
      <c r="N1" s="137"/>
      <c r="O1" s="137"/>
    </row>
    <row r="2" spans="1:15" s="89" customFormat="1" ht="15" customHeight="1">
      <c r="A2" s="547" t="s">
        <v>768</v>
      </c>
      <c r="B2" s="547"/>
      <c r="C2" s="547"/>
      <c r="D2" s="547"/>
      <c r="E2" s="547"/>
      <c r="F2" s="547"/>
      <c r="G2" s="547"/>
      <c r="H2" s="547"/>
      <c r="I2" s="547"/>
      <c r="J2" s="547"/>
      <c r="K2" s="547"/>
      <c r="L2" s="547"/>
      <c r="M2" s="547"/>
      <c r="N2" s="547"/>
      <c r="O2" s="177"/>
    </row>
    <row r="3" spans="1:15">
      <c r="A3" s="137"/>
      <c r="B3" s="137"/>
      <c r="C3" s="137"/>
      <c r="D3" s="137"/>
      <c r="E3" s="137"/>
      <c r="F3" s="137"/>
      <c r="G3" s="137"/>
      <c r="H3" s="137"/>
      <c r="I3" s="137"/>
      <c r="J3" s="137"/>
      <c r="K3" s="137"/>
      <c r="L3" s="137"/>
      <c r="M3" s="137"/>
      <c r="N3" s="137"/>
      <c r="O3" s="137"/>
    </row>
    <row r="4" spans="1:15" s="67" customFormat="1" ht="23.85" customHeight="1">
      <c r="A4" s="553" t="s">
        <v>380</v>
      </c>
      <c r="B4" s="548" t="s">
        <v>602</v>
      </c>
      <c r="C4" s="549"/>
      <c r="D4" s="164" t="s">
        <v>658</v>
      </c>
      <c r="E4" s="164" t="s">
        <v>659</v>
      </c>
      <c r="F4" s="164" t="s">
        <v>660</v>
      </c>
      <c r="G4" s="164" t="s">
        <v>661</v>
      </c>
      <c r="H4" s="164" t="s">
        <v>769</v>
      </c>
      <c r="I4" s="545" t="s">
        <v>662</v>
      </c>
      <c r="J4" s="546"/>
      <c r="K4" s="546"/>
      <c r="L4" s="546"/>
      <c r="M4" s="545" t="s">
        <v>762</v>
      </c>
      <c r="N4" s="546"/>
      <c r="O4" s="136"/>
    </row>
    <row r="5" spans="1:15" s="67" customFormat="1" ht="23.85" customHeight="1">
      <c r="A5" s="553"/>
      <c r="B5" s="139" t="s">
        <v>606</v>
      </c>
      <c r="C5" s="139" t="s">
        <v>607</v>
      </c>
      <c r="D5" s="139" t="s">
        <v>608</v>
      </c>
      <c r="E5" s="139" t="s">
        <v>608</v>
      </c>
      <c r="F5" s="139" t="s">
        <v>608</v>
      </c>
      <c r="G5" s="139" t="s">
        <v>608</v>
      </c>
      <c r="H5" s="403" t="s">
        <v>608</v>
      </c>
      <c r="I5" s="139" t="s">
        <v>609</v>
      </c>
      <c r="J5" s="139" t="s">
        <v>610</v>
      </c>
      <c r="K5" s="403" t="s">
        <v>611</v>
      </c>
      <c r="L5" s="139" t="s">
        <v>761</v>
      </c>
      <c r="M5" s="403" t="s">
        <v>204</v>
      </c>
      <c r="N5" s="403" t="s">
        <v>763</v>
      </c>
      <c r="O5" s="136"/>
    </row>
    <row r="6" spans="1:15" s="67" customFormat="1" ht="24.6" customHeight="1">
      <c r="A6" s="143" t="s">
        <v>612</v>
      </c>
      <c r="B6" s="144">
        <v>482295.69951763336</v>
      </c>
      <c r="C6" s="178">
        <v>5.7828207264771416</v>
      </c>
      <c r="D6" s="146">
        <v>147.57036467720695</v>
      </c>
      <c r="E6" s="146">
        <v>169.173578558776</v>
      </c>
      <c r="F6" s="146">
        <v>167.32587136478534</v>
      </c>
      <c r="G6" s="146">
        <v>172.15465843059019</v>
      </c>
      <c r="H6" s="146">
        <v>205.86890095132799</v>
      </c>
      <c r="I6" s="151">
        <v>14.639263058557569</v>
      </c>
      <c r="J6" s="151">
        <v>-1.0921960803404704</v>
      </c>
      <c r="K6" s="151">
        <v>2.8858580125231557</v>
      </c>
      <c r="L6" s="151">
        <v>19.583694584907676</v>
      </c>
      <c r="M6" s="445">
        <v>1.198281896544696</v>
      </c>
      <c r="N6" s="473">
        <v>27.158841226546375</v>
      </c>
      <c r="O6" s="140"/>
    </row>
    <row r="7" spans="1:15" s="67" customFormat="1" ht="24.6" customHeight="1">
      <c r="A7" s="143" t="s">
        <v>817</v>
      </c>
      <c r="B7" s="144">
        <v>80644.731735190464</v>
      </c>
      <c r="C7" s="178">
        <v>0.96694626683561746</v>
      </c>
      <c r="D7" s="146">
        <v>170.15</v>
      </c>
      <c r="E7" s="146">
        <v>150</v>
      </c>
      <c r="F7" s="146">
        <v>150</v>
      </c>
      <c r="G7" s="146">
        <v>150</v>
      </c>
      <c r="H7" s="146">
        <v>124.53055546559</v>
      </c>
      <c r="I7" s="151">
        <v>-11.842491918895096</v>
      </c>
      <c r="J7" s="151">
        <v>0</v>
      </c>
      <c r="K7" s="151">
        <v>0</v>
      </c>
      <c r="L7" s="151">
        <v>-16.979629689606668</v>
      </c>
      <c r="M7" s="445">
        <v>-0.3208808340212923</v>
      </c>
      <c r="N7" s="473">
        <v>-7.2727057372355093</v>
      </c>
      <c r="O7" s="140"/>
    </row>
    <row r="8" spans="1:15" s="67" customFormat="1" ht="24.6" customHeight="1">
      <c r="A8" s="143" t="s">
        <v>613</v>
      </c>
      <c r="B8" s="144">
        <v>648.04736236261977</v>
      </c>
      <c r="C8" s="178">
        <v>7.7702159122660496E-3</v>
      </c>
      <c r="D8" s="146">
        <v>191.96</v>
      </c>
      <c r="E8" s="146">
        <v>176.5</v>
      </c>
      <c r="F8" s="146">
        <v>130.69</v>
      </c>
      <c r="G8" s="146">
        <v>129.9</v>
      </c>
      <c r="H8" s="146">
        <v>182.79108238146301</v>
      </c>
      <c r="I8" s="151">
        <v>-8.0537612002500563</v>
      </c>
      <c r="J8" s="151">
        <v>-25.954674220963174</v>
      </c>
      <c r="K8" s="151">
        <v>-0.60448389318233386</v>
      </c>
      <c r="L8" s="151">
        <v>40.716768576953818</v>
      </c>
      <c r="M8" s="445">
        <v>7.1981920358884415E-3</v>
      </c>
      <c r="N8" s="473">
        <v>0.1631457131953698</v>
      </c>
      <c r="O8" s="140"/>
    </row>
    <row r="9" spans="1:15" s="67" customFormat="1" ht="24.6" customHeight="1">
      <c r="A9" s="143" t="s">
        <v>827</v>
      </c>
      <c r="B9" s="144">
        <v>70033.357599403724</v>
      </c>
      <c r="C9" s="178">
        <v>0.83971379441215666</v>
      </c>
      <c r="D9" s="146">
        <v>276.05550358159212</v>
      </c>
      <c r="E9" s="146">
        <v>283.04319184862709</v>
      </c>
      <c r="F9" s="146">
        <v>285.85446133294539</v>
      </c>
      <c r="G9" s="146">
        <v>276.04751059691807</v>
      </c>
      <c r="H9" s="146">
        <v>280.62709854035802</v>
      </c>
      <c r="I9" s="151">
        <v>2.5312620746101731</v>
      </c>
      <c r="J9" s="151">
        <v>0.99322985511758333</v>
      </c>
      <c r="K9" s="151">
        <v>-3.4307495815518494</v>
      </c>
      <c r="L9" s="151">
        <v>1.6589854165093403</v>
      </c>
      <c r="M9" s="445">
        <v>2.3635377974676477E-2</v>
      </c>
      <c r="N9" s="473">
        <v>0.53569154269510944</v>
      </c>
      <c r="O9" s="140"/>
    </row>
    <row r="10" spans="1:15" s="67" customFormat="1" ht="24.6" customHeight="1">
      <c r="A10" s="143" t="s">
        <v>818</v>
      </c>
      <c r="B10" s="144">
        <v>92145.88557092355</v>
      </c>
      <c r="C10" s="178">
        <v>1.1048473736590834</v>
      </c>
      <c r="D10" s="146">
        <v>238.83365169103226</v>
      </c>
      <c r="E10" s="146">
        <v>249.68733917127386</v>
      </c>
      <c r="F10" s="146">
        <v>261.9174952244403</v>
      </c>
      <c r="G10" s="146">
        <v>265.90292700511179</v>
      </c>
      <c r="H10" s="146">
        <v>270.01375740013702</v>
      </c>
      <c r="I10" s="151">
        <v>4.5444548552490014</v>
      </c>
      <c r="J10" s="151">
        <v>4.8981883077287804</v>
      </c>
      <c r="K10" s="151">
        <v>1.5216363371436206</v>
      </c>
      <c r="L10" s="151">
        <v>1.5459891477411998</v>
      </c>
      <c r="M10" s="445">
        <v>2.7915078126020995E-2</v>
      </c>
      <c r="N10" s="473">
        <v>0.6326901681794399</v>
      </c>
      <c r="O10" s="140"/>
    </row>
    <row r="11" spans="1:15" s="67" customFormat="1" ht="24.6" customHeight="1">
      <c r="A11" s="143" t="s">
        <v>819</v>
      </c>
      <c r="B11" s="144">
        <v>39469.838490160146</v>
      </c>
      <c r="C11" s="178">
        <v>0.47325116172481718</v>
      </c>
      <c r="D11" s="146">
        <v>225.05922315538942</v>
      </c>
      <c r="E11" s="146">
        <v>237.54581495652695</v>
      </c>
      <c r="F11" s="146">
        <v>241.33021024937602</v>
      </c>
      <c r="G11" s="146">
        <v>240.75354664079828</v>
      </c>
      <c r="H11" s="146">
        <v>250.17166218741599</v>
      </c>
      <c r="I11" s="151">
        <v>5.5481360088567975</v>
      </c>
      <c r="J11" s="151">
        <v>1.593122275608875</v>
      </c>
      <c r="K11" s="151">
        <v>-0.23895210134771649</v>
      </c>
      <c r="L11" s="151">
        <v>3.9119322136796768</v>
      </c>
      <c r="M11" s="445">
        <v>3.1984711047111036E-2</v>
      </c>
      <c r="N11" s="473">
        <v>0.72492765809973247</v>
      </c>
      <c r="O11" s="140"/>
    </row>
    <row r="12" spans="1:15" s="67" customFormat="1" ht="24.6" customHeight="1">
      <c r="A12" s="143" t="s">
        <v>826</v>
      </c>
      <c r="B12" s="144">
        <v>959563.40117909841</v>
      </c>
      <c r="C12" s="178">
        <v>11.505354765255401</v>
      </c>
      <c r="D12" s="146">
        <v>100.02071817592265</v>
      </c>
      <c r="E12" s="146">
        <v>100.43337953873926</v>
      </c>
      <c r="F12" s="146">
        <v>100.45343750229868</v>
      </c>
      <c r="G12" s="146">
        <v>101.50747211340415</v>
      </c>
      <c r="H12" s="146">
        <v>104.07268656796199</v>
      </c>
      <c r="I12" s="151">
        <v>0.41257588461901712</v>
      </c>
      <c r="J12" s="151">
        <v>1.9971411548176589E-2</v>
      </c>
      <c r="K12" s="151">
        <v>1.0492767966067316</v>
      </c>
      <c r="L12" s="151">
        <v>2.5271188427310936</v>
      </c>
      <c r="M12" s="445">
        <v>0.18139921468694165</v>
      </c>
      <c r="N12" s="473">
        <v>4.1113802057002751</v>
      </c>
      <c r="O12" s="140"/>
    </row>
    <row r="13" spans="1:15" s="67" customFormat="1" ht="24.6" customHeight="1">
      <c r="A13" s="143" t="s">
        <v>614</v>
      </c>
      <c r="B13" s="144">
        <v>497796.9827723304</v>
      </c>
      <c r="C13" s="178">
        <v>5.9686841753569659</v>
      </c>
      <c r="D13" s="146">
        <v>187.82525956110598</v>
      </c>
      <c r="E13" s="146">
        <v>192.27338729156583</v>
      </c>
      <c r="F13" s="146">
        <v>196.3013167412399</v>
      </c>
      <c r="G13" s="146">
        <v>196.07831914194463</v>
      </c>
      <c r="H13" s="146">
        <v>188.376802388013</v>
      </c>
      <c r="I13" s="151">
        <v>2.3682265851003481</v>
      </c>
      <c r="J13" s="151">
        <v>2.094897014304987</v>
      </c>
      <c r="K13" s="151">
        <v>-0.11359964517671545</v>
      </c>
      <c r="L13" s="151">
        <v>-3.9277757926700509</v>
      </c>
      <c r="M13" s="445">
        <v>-0.28259123463915581</v>
      </c>
      <c r="N13" s="473">
        <v>-6.4048789318351123</v>
      </c>
      <c r="O13" s="140"/>
    </row>
    <row r="14" spans="1:15" s="67" customFormat="1" ht="24.6" customHeight="1">
      <c r="A14" s="143" t="s">
        <v>820</v>
      </c>
      <c r="B14" s="144">
        <v>17115.0777652877</v>
      </c>
      <c r="C14" s="178">
        <v>0.20521316390621308</v>
      </c>
      <c r="D14" s="146">
        <v>93.280370383254933</v>
      </c>
      <c r="E14" s="146">
        <v>92.904386114398648</v>
      </c>
      <c r="F14" s="146">
        <v>98.058292670051827</v>
      </c>
      <c r="G14" s="146">
        <v>103.05290870201415</v>
      </c>
      <c r="H14" s="146">
        <v>125.26982824540799</v>
      </c>
      <c r="I14" s="151">
        <v>-0.40306901367512121</v>
      </c>
      <c r="J14" s="151">
        <v>5.5475384653065474</v>
      </c>
      <c r="K14" s="151">
        <v>5.0935172293569195</v>
      </c>
      <c r="L14" s="151">
        <v>21.558750571161333</v>
      </c>
      <c r="M14" s="445">
        <v>2.060900111613214E-2</v>
      </c>
      <c r="N14" s="473">
        <v>0.4670992616718318</v>
      </c>
      <c r="O14" s="140"/>
    </row>
    <row r="15" spans="1:15" s="67" customFormat="1" ht="24.6" customHeight="1">
      <c r="A15" s="143" t="s">
        <v>821</v>
      </c>
      <c r="B15" s="144">
        <v>2936168.1236020802</v>
      </c>
      <c r="C15" s="178">
        <v>35.205235913505838</v>
      </c>
      <c r="D15" s="146">
        <v>147.54637937774288</v>
      </c>
      <c r="E15" s="146">
        <v>149.95130330058728</v>
      </c>
      <c r="F15" s="146">
        <v>158.51177255542137</v>
      </c>
      <c r="G15" s="146">
        <v>160.57817093070224</v>
      </c>
      <c r="H15" s="146">
        <v>164.806665617248</v>
      </c>
      <c r="I15" s="151">
        <v>1.6299443829030904</v>
      </c>
      <c r="J15" s="151">
        <v>5.7088328453365049</v>
      </c>
      <c r="K15" s="151">
        <v>1.3036245459676392</v>
      </c>
      <c r="L15" s="151">
        <v>2.6332935927951078</v>
      </c>
      <c r="M15" s="445">
        <v>0.91495391440091578</v>
      </c>
      <c r="N15" s="473">
        <v>20.737264046527887</v>
      </c>
      <c r="O15" s="140"/>
    </row>
    <row r="16" spans="1:15" s="67" customFormat="1" ht="24.6" customHeight="1">
      <c r="A16" s="143" t="s">
        <v>822</v>
      </c>
      <c r="B16" s="144">
        <v>153885.31877493337</v>
      </c>
      <c r="C16" s="178">
        <v>1.845115375903722</v>
      </c>
      <c r="D16" s="146">
        <v>67.13630180567587</v>
      </c>
      <c r="E16" s="146">
        <v>81.095656177507848</v>
      </c>
      <c r="F16" s="146">
        <v>88.661633967980876</v>
      </c>
      <c r="G16" s="146">
        <v>85.423795887412567</v>
      </c>
      <c r="H16" s="146">
        <v>85.970580905840393</v>
      </c>
      <c r="I16" s="151">
        <v>20.792557821008572</v>
      </c>
      <c r="J16" s="151">
        <v>9.3296955066398208</v>
      </c>
      <c r="K16" s="151">
        <v>-3.6519043645615841</v>
      </c>
      <c r="L16" s="151">
        <v>0.64008513406320844</v>
      </c>
      <c r="M16" s="445">
        <v>6.150769223215044E-3</v>
      </c>
      <c r="N16" s="473">
        <v>0.13940606566461172</v>
      </c>
      <c r="O16" s="140"/>
    </row>
    <row r="17" spans="1:15" s="67" customFormat="1" ht="24.6" customHeight="1">
      <c r="A17" s="143" t="s">
        <v>663</v>
      </c>
      <c r="B17" s="144">
        <v>934853.66859664314</v>
      </c>
      <c r="C17" s="178">
        <v>11.209080189582339</v>
      </c>
      <c r="D17" s="146">
        <v>130.1492203700908</v>
      </c>
      <c r="E17" s="146">
        <v>129.71122201302015</v>
      </c>
      <c r="F17" s="146">
        <v>129.84317985246383</v>
      </c>
      <c r="G17" s="146">
        <v>124.99356129957565</v>
      </c>
      <c r="H17" s="146">
        <v>127.124008751768</v>
      </c>
      <c r="I17" s="151">
        <v>-0.33653552116959845</v>
      </c>
      <c r="J17" s="151">
        <v>0.10173201469834302</v>
      </c>
      <c r="K17" s="151">
        <v>-3.7349813508869976</v>
      </c>
      <c r="L17" s="151">
        <v>1.7044457570788405</v>
      </c>
      <c r="M17" s="445">
        <v>0.14663298696337554</v>
      </c>
      <c r="N17" s="473">
        <v>3.3234099780660564</v>
      </c>
      <c r="O17" s="140"/>
    </row>
    <row r="18" spans="1:15" s="67" customFormat="1" ht="24.6" customHeight="1">
      <c r="A18" s="143" t="s">
        <v>823</v>
      </c>
      <c r="B18" s="144">
        <v>65413.730418138017</v>
      </c>
      <c r="C18" s="178">
        <v>0.7843235517889301</v>
      </c>
      <c r="D18" s="146">
        <v>199.38247122679115</v>
      </c>
      <c r="E18" s="146">
        <v>203.8674110501824</v>
      </c>
      <c r="F18" s="146">
        <v>210.99729736735296</v>
      </c>
      <c r="G18" s="146">
        <v>202.57677940128835</v>
      </c>
      <c r="H18" s="146">
        <v>237.12930362596899</v>
      </c>
      <c r="I18" s="151">
        <v>2.2494153050644905</v>
      </c>
      <c r="J18" s="151">
        <v>3.4973153778930968</v>
      </c>
      <c r="K18" s="151">
        <v>-3.9908179256932472</v>
      </c>
      <c r="L18" s="151">
        <v>17.056507822268642</v>
      </c>
      <c r="M18" s="445">
        <v>0.1662615972193581</v>
      </c>
      <c r="N18" s="473">
        <v>3.7682888592184649</v>
      </c>
      <c r="O18" s="140"/>
    </row>
    <row r="19" spans="1:15" s="67" customFormat="1" ht="24.6" customHeight="1">
      <c r="A19" s="143" t="s">
        <v>824</v>
      </c>
      <c r="B19" s="144">
        <v>58510.75506722783</v>
      </c>
      <c r="C19" s="178">
        <v>0.70155551348062917</v>
      </c>
      <c r="D19" s="146">
        <v>350.74331811854529</v>
      </c>
      <c r="E19" s="146">
        <v>351.1953386391562</v>
      </c>
      <c r="F19" s="146">
        <v>381.39471304400428</v>
      </c>
      <c r="G19" s="146">
        <v>381.43708880275148</v>
      </c>
      <c r="H19" s="146">
        <v>373.56762057136302</v>
      </c>
      <c r="I19" s="151">
        <v>0.1288750197824553</v>
      </c>
      <c r="J19" s="151">
        <v>8.5990248395287274</v>
      </c>
      <c r="K19" s="151">
        <v>1.111073575430214E-2</v>
      </c>
      <c r="L19" s="151">
        <v>-2.0631103955016572</v>
      </c>
      <c r="M19" s="445">
        <v>-3.7122653799574759E-2</v>
      </c>
      <c r="N19" s="473">
        <v>-0.84137819603043063</v>
      </c>
      <c r="O19" s="140"/>
    </row>
    <row r="20" spans="1:15" s="67" customFormat="1" ht="24.6" customHeight="1">
      <c r="A20" s="143" t="s">
        <v>615</v>
      </c>
      <c r="B20" s="144">
        <v>847110.58258011972</v>
      </c>
      <c r="C20" s="178">
        <v>10.157023252460785</v>
      </c>
      <c r="D20" s="146">
        <v>85.927283853188996</v>
      </c>
      <c r="E20" s="146">
        <v>87.681139708635925</v>
      </c>
      <c r="F20" s="146">
        <v>88.911102357029876</v>
      </c>
      <c r="G20" s="146">
        <v>90.904136221047338</v>
      </c>
      <c r="H20" s="146">
        <v>105.97727741189</v>
      </c>
      <c r="I20" s="151">
        <v>2.0410930926706334</v>
      </c>
      <c r="J20" s="151">
        <v>1.4027676333600492</v>
      </c>
      <c r="K20" s="151">
        <v>2.2416029170510905</v>
      </c>
      <c r="L20" s="151">
        <v>16.581359020001035</v>
      </c>
      <c r="M20" s="445">
        <v>0.99461075679043676</v>
      </c>
      <c r="N20" s="473">
        <v>22.542671890294251</v>
      </c>
      <c r="O20" s="140"/>
    </row>
    <row r="21" spans="1:15" s="67" customFormat="1" ht="24.6" customHeight="1">
      <c r="A21" s="143" t="s">
        <v>825</v>
      </c>
      <c r="B21" s="144">
        <v>1070316.3211001025</v>
      </c>
      <c r="C21" s="178">
        <v>12.833304157044722</v>
      </c>
      <c r="D21" s="146">
        <v>196.40435517047052</v>
      </c>
      <c r="E21" s="146">
        <v>201.56712372460328</v>
      </c>
      <c r="F21" s="146">
        <v>201.88516601473626</v>
      </c>
      <c r="G21" s="146">
        <v>202.78952122453887</v>
      </c>
      <c r="H21" s="146">
        <v>220.84139350750999</v>
      </c>
      <c r="I21" s="151">
        <v>2.6286426029869312</v>
      </c>
      <c r="J21" s="151">
        <v>0.15778480352158683</v>
      </c>
      <c r="K21" s="151">
        <v>0.44795525478905424</v>
      </c>
      <c r="L21" s="151">
        <v>8.9017776529898534</v>
      </c>
      <c r="M21" s="445">
        <v>1.4388106322697569</v>
      </c>
      <c r="N21" s="473">
        <v>32.610381271351855</v>
      </c>
      <c r="O21" s="140"/>
    </row>
    <row r="22" spans="1:15" s="67" customFormat="1" ht="24.6" customHeight="1">
      <c r="A22" s="143" t="s">
        <v>616</v>
      </c>
      <c r="B22" s="144">
        <v>34174.616402471875</v>
      </c>
      <c r="C22" s="178">
        <v>0.40976040269335756</v>
      </c>
      <c r="D22" s="146">
        <v>1562.7032906790364</v>
      </c>
      <c r="E22" s="146">
        <v>1562.7032906790364</v>
      </c>
      <c r="F22" s="146">
        <v>1599.513743593026</v>
      </c>
      <c r="G22" s="146">
        <v>1625.2114223061981</v>
      </c>
      <c r="H22" s="146">
        <v>1630.3506087811199</v>
      </c>
      <c r="I22" s="151">
        <v>0</v>
      </c>
      <c r="J22" s="151">
        <v>2.3555625135974765</v>
      </c>
      <c r="K22" s="151">
        <v>1.6065931797151534</v>
      </c>
      <c r="L22" s="151">
        <v>0.31621648755269594</v>
      </c>
      <c r="M22" s="445">
        <v>1.2944496372599416E-2</v>
      </c>
      <c r="N22" s="473">
        <v>0.2933846557765466</v>
      </c>
      <c r="O22" s="140"/>
    </row>
    <row r="23" spans="1:15" s="67" customFormat="1" ht="24.6" customHeight="1">
      <c r="A23" s="143" t="s">
        <v>391</v>
      </c>
      <c r="B23" s="145">
        <v>8340146.1385341082</v>
      </c>
      <c r="C23" s="147">
        <v>100</v>
      </c>
      <c r="D23" s="147">
        <v>151.25763007094039</v>
      </c>
      <c r="E23" s="147">
        <v>154.79492243747211</v>
      </c>
      <c r="F23" s="147">
        <v>158.86694281606862</v>
      </c>
      <c r="G23" s="147">
        <v>159.70546969771891</v>
      </c>
      <c r="H23" s="147">
        <v>166.751873906264</v>
      </c>
      <c r="I23" s="151">
        <v>2.3385877227302272</v>
      </c>
      <c r="J23" s="151">
        <v>2.6305904059878698</v>
      </c>
      <c r="K23" s="151">
        <v>0.52781709447327696</v>
      </c>
      <c r="L23" s="151">
        <v>4.4121245326676046</v>
      </c>
      <c r="M23" s="445">
        <v>4.4121245326676046</v>
      </c>
      <c r="N23" s="450">
        <v>100</v>
      </c>
      <c r="O23" s="141"/>
    </row>
  </sheetData>
  <mergeCells count="5">
    <mergeCell ref="A4:A5"/>
    <mergeCell ref="B4:C4"/>
    <mergeCell ref="I4:L4"/>
    <mergeCell ref="A2:N2"/>
    <mergeCell ref="M4:N4"/>
  </mergeCells>
  <printOptions horizontalCentered="1" verticalCentered="1"/>
  <pageMargins left="0.39370078740157477" right="0.39370078740157477" top="0.39370078740157477" bottom="0.39370078740157477" header="0.3" footer="0.3"/>
  <pageSetup paperSize="9" scale="5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2FCAFA-D806-4F6C-A049-B87A12B33CB9}">
  <sheetPr codeName="Hoja48">
    <pageSetUpPr fitToPage="1"/>
  </sheetPr>
  <dimension ref="A1:O42"/>
  <sheetViews>
    <sheetView showGridLines="0" zoomScaleNormal="100" workbookViewId="0">
      <selection activeCell="O19" sqref="A13:O19"/>
    </sheetView>
  </sheetViews>
  <sheetFormatPr baseColWidth="10" defaultColWidth="11.42578125" defaultRowHeight="15"/>
  <cols>
    <col min="1" max="1" width="24.85546875" style="55" customWidth="1"/>
    <col min="2" max="2" width="14.28515625" style="55" customWidth="1"/>
    <col min="3" max="3" width="8.28515625" style="55" customWidth="1"/>
    <col min="4" max="8" width="13.7109375" style="55" customWidth="1"/>
    <col min="9" max="13" width="11.85546875" style="55" customWidth="1"/>
    <col min="14" max="14" width="15.42578125" style="55" customWidth="1"/>
    <col min="15" max="15" width="13.5703125" style="55" customWidth="1"/>
    <col min="16" max="16384" width="11.42578125" style="55"/>
  </cols>
  <sheetData>
    <row r="1" spans="1:15" ht="15.75" customHeight="1">
      <c r="A1" s="137"/>
      <c r="B1" s="137"/>
      <c r="C1" s="137"/>
      <c r="D1" s="176"/>
      <c r="E1" s="137"/>
      <c r="F1" s="137"/>
      <c r="G1" s="137"/>
      <c r="H1" s="137"/>
      <c r="I1" s="137"/>
      <c r="J1" s="137"/>
      <c r="K1" s="137"/>
      <c r="L1" s="137"/>
      <c r="M1" s="137"/>
      <c r="N1" s="137"/>
      <c r="O1" s="137"/>
    </row>
    <row r="2" spans="1:15" s="89" customFormat="1" ht="39" customHeight="1">
      <c r="A2" s="550" t="s">
        <v>770</v>
      </c>
      <c r="B2" s="550"/>
      <c r="C2" s="550"/>
      <c r="D2" s="550"/>
      <c r="E2" s="550"/>
      <c r="F2" s="550"/>
      <c r="G2" s="550"/>
      <c r="H2" s="550"/>
      <c r="I2" s="550"/>
      <c r="J2" s="550"/>
      <c r="K2" s="550"/>
      <c r="L2" s="550"/>
      <c r="M2" s="550"/>
      <c r="N2" s="550"/>
      <c r="O2" s="177"/>
    </row>
    <row r="3" spans="1:15">
      <c r="A3" s="137"/>
      <c r="B3" s="137"/>
      <c r="C3" s="137"/>
      <c r="D3" s="137"/>
      <c r="E3" s="137"/>
      <c r="F3" s="137"/>
      <c r="G3" s="137"/>
      <c r="H3" s="137"/>
      <c r="I3" s="137"/>
      <c r="J3" s="137"/>
      <c r="K3" s="137"/>
      <c r="L3" s="137"/>
      <c r="M3" s="137"/>
      <c r="N3" s="137"/>
      <c r="O3" s="137"/>
    </row>
    <row r="4" spans="1:15" s="67" customFormat="1" ht="23.85" customHeight="1">
      <c r="A4" s="553" t="s">
        <v>380</v>
      </c>
      <c r="B4" s="548" t="s">
        <v>602</v>
      </c>
      <c r="C4" s="549"/>
      <c r="D4" s="164" t="s">
        <v>658</v>
      </c>
      <c r="E4" s="164" t="s">
        <v>659</v>
      </c>
      <c r="F4" s="164" t="s">
        <v>660</v>
      </c>
      <c r="G4" s="164" t="s">
        <v>661</v>
      </c>
      <c r="H4" s="164" t="s">
        <v>769</v>
      </c>
      <c r="I4" s="545" t="s">
        <v>662</v>
      </c>
      <c r="J4" s="546"/>
      <c r="K4" s="546"/>
      <c r="L4" s="546"/>
      <c r="M4" s="545" t="s">
        <v>605</v>
      </c>
      <c r="N4" s="546"/>
      <c r="O4" s="136"/>
    </row>
    <row r="5" spans="1:15" s="67" customFormat="1" ht="23.85" customHeight="1">
      <c r="A5" s="553"/>
      <c r="B5" s="139" t="s">
        <v>606</v>
      </c>
      <c r="C5" s="139" t="s">
        <v>607</v>
      </c>
      <c r="D5" s="139" t="s">
        <v>608</v>
      </c>
      <c r="E5" s="139" t="s">
        <v>608</v>
      </c>
      <c r="F5" s="139" t="s">
        <v>608</v>
      </c>
      <c r="G5" s="139" t="s">
        <v>608</v>
      </c>
      <c r="H5" s="403" t="s">
        <v>608</v>
      </c>
      <c r="I5" s="139" t="s">
        <v>609</v>
      </c>
      <c r="J5" s="139" t="s">
        <v>610</v>
      </c>
      <c r="K5" s="403" t="s">
        <v>611</v>
      </c>
      <c r="L5" s="403" t="s">
        <v>761</v>
      </c>
      <c r="M5" s="403" t="s">
        <v>204</v>
      </c>
      <c r="N5" s="403" t="s">
        <v>763</v>
      </c>
      <c r="O5" s="136"/>
    </row>
    <row r="6" spans="1:15" s="67" customFormat="1" ht="24.6" customHeight="1">
      <c r="A6" s="143" t="s">
        <v>612</v>
      </c>
      <c r="B6" s="144">
        <v>199462.18248670004</v>
      </c>
      <c r="C6" s="146">
        <v>4.7163834589540441</v>
      </c>
      <c r="D6" s="146">
        <v>185.44257948032924</v>
      </c>
      <c r="E6" s="146">
        <v>203.96338606432064</v>
      </c>
      <c r="F6" s="146">
        <v>199.96338606432059</v>
      </c>
      <c r="G6" s="146">
        <v>202.68881321025188</v>
      </c>
      <c r="H6" s="146">
        <v>214.00204934074</v>
      </c>
      <c r="I6" s="151">
        <v>9.9873538406836015</v>
      </c>
      <c r="J6" s="151">
        <v>-1.9611362986191265</v>
      </c>
      <c r="K6" s="151">
        <v>1.3629630901802323</v>
      </c>
      <c r="L6" s="151">
        <v>5.5815789491809529</v>
      </c>
      <c r="M6" s="151">
        <v>0.38619713672215772</v>
      </c>
      <c r="N6" s="473">
        <v>26.514285414091045</v>
      </c>
      <c r="O6" s="140"/>
    </row>
    <row r="7" spans="1:15" s="67" customFormat="1" ht="24.6" customHeight="1">
      <c r="A7" s="143" t="s">
        <v>817</v>
      </c>
      <c r="B7" s="144">
        <v>0</v>
      </c>
      <c r="C7" s="146">
        <v>0</v>
      </c>
      <c r="D7" s="170"/>
      <c r="E7" s="170"/>
      <c r="F7" s="170"/>
      <c r="G7" s="170"/>
      <c r="H7" s="170"/>
      <c r="I7" s="168"/>
      <c r="J7" s="168"/>
      <c r="K7" s="168"/>
      <c r="L7" s="168"/>
      <c r="M7" s="168"/>
      <c r="N7" s="473"/>
      <c r="O7" s="140"/>
    </row>
    <row r="8" spans="1:15" s="67" customFormat="1" ht="24.6" customHeight="1">
      <c r="A8" s="143" t="s">
        <v>613</v>
      </c>
      <c r="B8" s="144">
        <v>0</v>
      </c>
      <c r="C8" s="146">
        <v>0</v>
      </c>
      <c r="D8" s="170"/>
      <c r="E8" s="170"/>
      <c r="F8" s="170"/>
      <c r="G8" s="170"/>
      <c r="H8" s="170"/>
      <c r="I8" s="168"/>
      <c r="J8" s="168"/>
      <c r="K8" s="168"/>
      <c r="L8" s="168"/>
      <c r="M8" s="168"/>
      <c r="N8" s="473"/>
      <c r="O8" s="140"/>
    </row>
    <row r="9" spans="1:15" s="67" customFormat="1" ht="24.6" customHeight="1">
      <c r="A9" s="143" t="s">
        <v>827</v>
      </c>
      <c r="B9" s="144">
        <v>35010.163152231289</v>
      </c>
      <c r="C9" s="146">
        <v>0.82783288705605207</v>
      </c>
      <c r="D9" s="146">
        <v>274.15925703158996</v>
      </c>
      <c r="E9" s="146">
        <v>272.54666265452431</v>
      </c>
      <c r="F9" s="146">
        <v>275.66334441854974</v>
      </c>
      <c r="G9" s="146">
        <v>272.47610602403108</v>
      </c>
      <c r="H9" s="146">
        <v>262.571055030558</v>
      </c>
      <c r="I9" s="151">
        <v>-0.58819621650777842</v>
      </c>
      <c r="J9" s="151">
        <v>1.1435406083016633</v>
      </c>
      <c r="K9" s="151">
        <v>-1.1562068222169422</v>
      </c>
      <c r="L9" s="151">
        <v>-3.6351998485325923</v>
      </c>
      <c r="M9" s="151">
        <v>-5.9348873686331356E-2</v>
      </c>
      <c r="N9" s="473">
        <v>-4.0745847814410885</v>
      </c>
      <c r="O9" s="140"/>
    </row>
    <row r="10" spans="1:15" s="67" customFormat="1" ht="24.6" customHeight="1">
      <c r="A10" s="143" t="s">
        <v>818</v>
      </c>
      <c r="B10" s="144">
        <v>55684.602288315888</v>
      </c>
      <c r="C10" s="146">
        <v>1.3166903814890296</v>
      </c>
      <c r="D10" s="146">
        <v>198.85</v>
      </c>
      <c r="E10" s="146">
        <v>212.45</v>
      </c>
      <c r="F10" s="146">
        <v>223.56</v>
      </c>
      <c r="G10" s="146">
        <v>226.64</v>
      </c>
      <c r="H10" s="146">
        <v>229.7</v>
      </c>
      <c r="I10" s="151">
        <v>6.8393261252200119</v>
      </c>
      <c r="J10" s="151">
        <v>5.2294657566486293</v>
      </c>
      <c r="K10" s="151">
        <v>1.3777062086240759</v>
      </c>
      <c r="L10" s="151">
        <v>1.3501588422167323</v>
      </c>
      <c r="M10" s="151">
        <v>2.9162058691583295E-2</v>
      </c>
      <c r="N10" s="473">
        <v>2.002115173545127</v>
      </c>
      <c r="O10" s="140"/>
    </row>
    <row r="11" spans="1:15" s="67" customFormat="1" ht="24.6" customHeight="1">
      <c r="A11" s="143" t="s">
        <v>819</v>
      </c>
      <c r="B11" s="144">
        <v>29244.288593821297</v>
      </c>
      <c r="C11" s="146">
        <v>0.69149588795848071</v>
      </c>
      <c r="D11" s="146">
        <v>154.62</v>
      </c>
      <c r="E11" s="146">
        <v>163.92</v>
      </c>
      <c r="F11" s="146">
        <v>168.15</v>
      </c>
      <c r="G11" s="146">
        <v>166.55</v>
      </c>
      <c r="H11" s="146">
        <v>163.26</v>
      </c>
      <c r="I11" s="151">
        <v>6.0147458284827202</v>
      </c>
      <c r="J11" s="151">
        <v>2.5805270863836127</v>
      </c>
      <c r="K11" s="151">
        <v>-0.95153137079987771</v>
      </c>
      <c r="L11" s="151">
        <v>-1.9753827679375686</v>
      </c>
      <c r="M11" s="151">
        <v>-1.6466397307066963E-2</v>
      </c>
      <c r="N11" s="473">
        <v>-1.1304971384484745</v>
      </c>
      <c r="O11" s="140"/>
    </row>
    <row r="12" spans="1:15" s="67" customFormat="1" ht="24.6" customHeight="1">
      <c r="A12" s="143" t="s">
        <v>826</v>
      </c>
      <c r="B12" s="144">
        <v>477668.59190888528</v>
      </c>
      <c r="C12" s="146">
        <v>11.294713702890297</v>
      </c>
      <c r="D12" s="146">
        <v>80.673126092661576</v>
      </c>
      <c r="E12" s="146">
        <v>80.673126092661576</v>
      </c>
      <c r="F12" s="146">
        <v>80.952517553234571</v>
      </c>
      <c r="G12" s="146">
        <v>82.253028302447419</v>
      </c>
      <c r="H12" s="146">
        <v>84.436182314965905</v>
      </c>
      <c r="I12" s="151">
        <v>0</v>
      </c>
      <c r="J12" s="151">
        <v>0.34632531811409506</v>
      </c>
      <c r="K12" s="151">
        <v>1.6065105675776274</v>
      </c>
      <c r="L12" s="151">
        <v>2.6541928699463173</v>
      </c>
      <c r="M12" s="151">
        <v>0.17847306892786127</v>
      </c>
      <c r="N12" s="473">
        <v>12.253032035518347</v>
      </c>
      <c r="O12" s="140"/>
    </row>
    <row r="13" spans="1:15" s="67" customFormat="1" ht="24.6" customHeight="1">
      <c r="A13" s="143" t="s">
        <v>614</v>
      </c>
      <c r="B13" s="144">
        <v>202895.29250160916</v>
      </c>
      <c r="C13" s="146">
        <v>4.7975610690915769</v>
      </c>
      <c r="D13" s="146">
        <v>183.63502546435967</v>
      </c>
      <c r="E13" s="146">
        <v>191.01852797577533</v>
      </c>
      <c r="F13" s="146">
        <v>190.50977704704567</v>
      </c>
      <c r="G13" s="146">
        <v>189.76829350325232</v>
      </c>
      <c r="H13" s="146">
        <v>193.54990265424499</v>
      </c>
      <c r="I13" s="151">
        <v>4.0207484888816403</v>
      </c>
      <c r="J13" s="151">
        <v>-0.26633590684678143</v>
      </c>
      <c r="K13" s="151">
        <v>-0.38921023124720994</v>
      </c>
      <c r="L13" s="151">
        <v>1.9927507810612495</v>
      </c>
      <c r="M13" s="151">
        <v>0.13131376154237215</v>
      </c>
      <c r="N13" s="473">
        <v>9.0153194347403574</v>
      </c>
      <c r="O13" s="140"/>
    </row>
    <row r="14" spans="1:15" s="67" customFormat="1" ht="24.6" customHeight="1">
      <c r="A14" s="143" t="s">
        <v>820</v>
      </c>
      <c r="B14" s="144">
        <v>12042.287067326422</v>
      </c>
      <c r="C14" s="146">
        <v>0.2847459243864518</v>
      </c>
      <c r="D14" s="146">
        <v>100</v>
      </c>
      <c r="E14" s="146">
        <v>100</v>
      </c>
      <c r="F14" s="146">
        <v>105</v>
      </c>
      <c r="G14" s="146">
        <v>110</v>
      </c>
      <c r="H14" s="146">
        <v>116</v>
      </c>
      <c r="I14" s="151">
        <v>0</v>
      </c>
      <c r="J14" s="151">
        <v>5</v>
      </c>
      <c r="K14" s="151">
        <v>4.7619047619047619</v>
      </c>
      <c r="L14" s="151">
        <v>5.4545454545454541</v>
      </c>
      <c r="M14" s="151">
        <v>1.2365789725046018E-2</v>
      </c>
      <c r="N14" s="473">
        <v>0.84897076380031411</v>
      </c>
      <c r="O14" s="140"/>
    </row>
    <row r="15" spans="1:15" s="67" customFormat="1" ht="24.6" customHeight="1">
      <c r="A15" s="143" t="s">
        <v>821</v>
      </c>
      <c r="B15" s="144">
        <v>1900006.5277061998</v>
      </c>
      <c r="C15" s="146">
        <v>44.926608379890517</v>
      </c>
      <c r="D15" s="146">
        <v>135.6222494411935</v>
      </c>
      <c r="E15" s="146">
        <v>137.51338389961558</v>
      </c>
      <c r="F15" s="146">
        <v>145.41803236040775</v>
      </c>
      <c r="G15" s="146">
        <v>146.56762905475119</v>
      </c>
      <c r="H15" s="146">
        <v>149.63367484673699</v>
      </c>
      <c r="I15" s="151">
        <v>1.394413133696089</v>
      </c>
      <c r="J15" s="151">
        <v>5.7482757217017859</v>
      </c>
      <c r="K15" s="151">
        <v>0.79054617620891354</v>
      </c>
      <c r="L15" s="151">
        <v>2.0918983350958493</v>
      </c>
      <c r="M15" s="151">
        <v>0.99700046505872331</v>
      </c>
      <c r="N15" s="473">
        <v>68.448862963907686</v>
      </c>
      <c r="O15" s="140"/>
    </row>
    <row r="16" spans="1:15" s="67" customFormat="1" ht="24.6" customHeight="1">
      <c r="A16" s="143" t="s">
        <v>822</v>
      </c>
      <c r="B16" s="144">
        <v>73552.886288898604</v>
      </c>
      <c r="C16" s="146">
        <v>1.7391949287149722</v>
      </c>
      <c r="D16" s="146">
        <v>55.166666666666664</v>
      </c>
      <c r="E16" s="146">
        <v>67.556818181818187</v>
      </c>
      <c r="F16" s="146">
        <v>72.108333333333334</v>
      </c>
      <c r="G16" s="146">
        <v>64.54710144927536</v>
      </c>
      <c r="H16" s="146">
        <v>61.83</v>
      </c>
      <c r="I16" s="151">
        <v>22.459489151332065</v>
      </c>
      <c r="J16" s="151">
        <v>6.7373142696944139</v>
      </c>
      <c r="K16" s="151">
        <v>-10.485933503836321</v>
      </c>
      <c r="L16" s="151">
        <v>-4.2094863878753843</v>
      </c>
      <c r="M16" s="151">
        <v>-3.4203236604800916E-2</v>
      </c>
      <c r="N16" s="473">
        <v>-2.3482162118612795</v>
      </c>
      <c r="O16" s="140"/>
    </row>
    <row r="17" spans="1:15" s="67" customFormat="1" ht="24.6" customHeight="1">
      <c r="A17" s="143" t="s">
        <v>663</v>
      </c>
      <c r="B17" s="144">
        <v>634174.3640481832</v>
      </c>
      <c r="C17" s="146">
        <v>14.99537126988465</v>
      </c>
      <c r="D17" s="146">
        <v>90.618107887070863</v>
      </c>
      <c r="E17" s="146">
        <v>90.078098972094182</v>
      </c>
      <c r="F17" s="146">
        <v>91.857402252467097</v>
      </c>
      <c r="G17" s="146">
        <v>85.874565398078076</v>
      </c>
      <c r="H17" s="146">
        <v>85.468054422946494</v>
      </c>
      <c r="I17" s="151">
        <v>-0.59591722622331234</v>
      </c>
      <c r="J17" s="151">
        <v>1.9752895550383847</v>
      </c>
      <c r="K17" s="151">
        <v>-6.5131788050628598</v>
      </c>
      <c r="L17" s="151">
        <v>-0.47337762147286466</v>
      </c>
      <c r="M17" s="151">
        <v>-4.4120719736108815E-2</v>
      </c>
      <c r="N17" s="473">
        <v>-3.0290989873389988</v>
      </c>
      <c r="O17" s="140"/>
    </row>
    <row r="18" spans="1:15" s="67" customFormat="1" ht="24.6" customHeight="1">
      <c r="A18" s="143" t="s">
        <v>823</v>
      </c>
      <c r="B18" s="144">
        <v>33561.597585251067</v>
      </c>
      <c r="C18" s="146">
        <v>0.79358082687030018</v>
      </c>
      <c r="D18" s="146">
        <v>52.828700556607203</v>
      </c>
      <c r="E18" s="146">
        <v>51.842763497395531</v>
      </c>
      <c r="F18" s="146">
        <v>51.691144196885112</v>
      </c>
      <c r="G18" s="146">
        <v>52.101561913065652</v>
      </c>
      <c r="H18" s="146">
        <v>120</v>
      </c>
      <c r="I18" s="151">
        <v>-1.8662905746758183</v>
      </c>
      <c r="J18" s="151">
        <v>-0.29245991201459681</v>
      </c>
      <c r="K18" s="151">
        <v>0.79398071479576804</v>
      </c>
      <c r="L18" s="151">
        <v>130.31939080871828</v>
      </c>
      <c r="M18" s="151">
        <v>0.38999949153312163</v>
      </c>
      <c r="N18" s="473">
        <v>26.775335305758343</v>
      </c>
      <c r="O18" s="140"/>
    </row>
    <row r="19" spans="1:15" s="67" customFormat="1" ht="24.6" customHeight="1">
      <c r="A19" s="143" t="s">
        <v>824</v>
      </c>
      <c r="B19" s="144">
        <v>43121.70102303219</v>
      </c>
      <c r="C19" s="146">
        <v>1.0196342729808032</v>
      </c>
      <c r="D19" s="146">
        <v>140.208333333333</v>
      </c>
      <c r="E19" s="146">
        <v>135.16458333333333</v>
      </c>
      <c r="F19" s="146">
        <v>132.08000000000001</v>
      </c>
      <c r="G19" s="146">
        <v>125</v>
      </c>
      <c r="H19" s="146">
        <v>125</v>
      </c>
      <c r="I19" s="151">
        <v>-3.5973254086179054</v>
      </c>
      <c r="J19" s="151">
        <v>-2.2820943602706429</v>
      </c>
      <c r="K19" s="151">
        <v>-5.3603876438522198</v>
      </c>
      <c r="L19" s="151">
        <v>0</v>
      </c>
      <c r="M19" s="151">
        <v>0</v>
      </c>
      <c r="N19" s="473">
        <v>0</v>
      </c>
      <c r="O19" s="140"/>
    </row>
    <row r="20" spans="1:15" s="67" customFormat="1" ht="24.6" customHeight="1">
      <c r="A20" s="143" t="s">
        <v>615</v>
      </c>
      <c r="B20" s="144">
        <v>173887.37405087371</v>
      </c>
      <c r="C20" s="146">
        <v>4.1116542718526619</v>
      </c>
      <c r="D20" s="146">
        <v>99.434314340703409</v>
      </c>
      <c r="E20" s="146">
        <v>99.434314340703409</v>
      </c>
      <c r="F20" s="146">
        <v>99.580218466465553</v>
      </c>
      <c r="G20" s="146">
        <v>100.01793084375201</v>
      </c>
      <c r="H20" s="146">
        <v>104.72612259222799</v>
      </c>
      <c r="I20" s="151">
        <v>0</v>
      </c>
      <c r="J20" s="151">
        <v>0.14673417997555177</v>
      </c>
      <c r="K20" s="151">
        <v>0.43955755874733543</v>
      </c>
      <c r="L20" s="151">
        <v>4.7073476813183817</v>
      </c>
      <c r="M20" s="151">
        <v>0.14011473893137635</v>
      </c>
      <c r="N20" s="473">
        <v>9.6195487368931065</v>
      </c>
      <c r="O20" s="140"/>
    </row>
    <row r="21" spans="1:15" s="67" customFormat="1" ht="24.6" customHeight="1">
      <c r="A21" s="143" t="s">
        <v>825</v>
      </c>
      <c r="B21" s="144">
        <v>345826.52928734646</v>
      </c>
      <c r="C21" s="146">
        <v>8.1772419315981555</v>
      </c>
      <c r="D21" s="146">
        <v>168.48505813684886</v>
      </c>
      <c r="E21" s="146">
        <v>169.10197888901973</v>
      </c>
      <c r="F21" s="146">
        <v>166.50262342095425</v>
      </c>
      <c r="G21" s="146">
        <v>154.00379619331676</v>
      </c>
      <c r="H21" s="146">
        <v>142.95509329291099</v>
      </c>
      <c r="I21" s="151">
        <v>0.36615754476565365</v>
      </c>
      <c r="J21" s="151">
        <v>-1.5371526017276347</v>
      </c>
      <c r="K21" s="151">
        <v>-7.5066848622785853</v>
      </c>
      <c r="L21" s="151">
        <v>-7.1743055518817451</v>
      </c>
      <c r="M21" s="151">
        <v>-0.65392995630502304</v>
      </c>
      <c r="N21" s="473">
        <v>-44.895427370217178</v>
      </c>
      <c r="O21" s="140"/>
    </row>
    <row r="22" spans="1:15" s="67" customFormat="1" ht="24.6" customHeight="1">
      <c r="A22" s="143" t="s">
        <v>616</v>
      </c>
      <c r="B22" s="144">
        <v>12995.740365997808</v>
      </c>
      <c r="C22" s="146">
        <v>0.30729080638200873</v>
      </c>
      <c r="D22" s="146">
        <v>1646.3177708748667</v>
      </c>
      <c r="E22" s="146">
        <v>1646.3177708748667</v>
      </c>
      <c r="F22" s="146">
        <v>1731.7329848393524</v>
      </c>
      <c r="G22" s="146">
        <v>1712.1704817098614</v>
      </c>
      <c r="H22" s="146">
        <v>1712.1728043395101</v>
      </c>
      <c r="I22" s="151">
        <v>0</v>
      </c>
      <c r="J22" s="151">
        <v>5.1882580310783712</v>
      </c>
      <c r="K22" s="151">
        <v>-1.129648929757249</v>
      </c>
      <c r="L22" s="151">
        <v>1.3565411117056155E-4</v>
      </c>
      <c r="M22" s="151">
        <v>5.1658598889842245E-6</v>
      </c>
      <c r="N22" s="473">
        <v>3.5466105385517719E-4</v>
      </c>
      <c r="O22" s="140"/>
    </row>
    <row r="23" spans="1:15" s="67" customFormat="1" ht="24.6" customHeight="1">
      <c r="A23" s="143" t="s">
        <v>391</v>
      </c>
      <c r="B23" s="145">
        <v>4229134.1283546723</v>
      </c>
      <c r="C23" s="147">
        <v>100</v>
      </c>
      <c r="D23" s="147">
        <v>133.16185478051335</v>
      </c>
      <c r="E23" s="147">
        <v>135.59495471211685</v>
      </c>
      <c r="F23" s="147">
        <v>139.54954620168158</v>
      </c>
      <c r="G23" s="147">
        <v>138.16145869424849</v>
      </c>
      <c r="H23" s="147">
        <v>140.17386668185802</v>
      </c>
      <c r="I23" s="151">
        <v>1.8271748584561982</v>
      </c>
      <c r="J23" s="151">
        <v>2.9164739189306648</v>
      </c>
      <c r="K23" s="151">
        <v>-0.99469152370225189</v>
      </c>
      <c r="L23" s="151">
        <v>1.4565624933527828</v>
      </c>
      <c r="M23" s="151">
        <v>1.4565624933527828</v>
      </c>
      <c r="N23" s="450">
        <v>100.00000000000001</v>
      </c>
      <c r="O23" s="141"/>
    </row>
    <row r="25" spans="1:15">
      <c r="I25" s="59"/>
      <c r="J25" s="59"/>
      <c r="K25" s="59"/>
      <c r="L25" s="59"/>
      <c r="M25" s="59"/>
      <c r="N25" s="59"/>
    </row>
    <row r="26" spans="1:15">
      <c r="I26" s="59"/>
      <c r="J26" s="59"/>
      <c r="K26" s="59"/>
      <c r="L26" s="59"/>
      <c r="M26" s="59"/>
      <c r="N26" s="59"/>
    </row>
    <row r="27" spans="1:15">
      <c r="I27" s="59"/>
      <c r="J27" s="59"/>
      <c r="K27" s="59"/>
      <c r="L27" s="59"/>
      <c r="M27" s="59"/>
      <c r="N27" s="59"/>
    </row>
    <row r="28" spans="1:15">
      <c r="I28" s="59"/>
      <c r="J28" s="59"/>
      <c r="K28" s="59"/>
      <c r="L28" s="59"/>
      <c r="M28" s="59"/>
      <c r="N28" s="59"/>
    </row>
    <row r="29" spans="1:15">
      <c r="I29" s="59"/>
      <c r="J29" s="59"/>
      <c r="K29" s="59"/>
      <c r="L29" s="59"/>
      <c r="M29" s="59"/>
      <c r="N29" s="59"/>
    </row>
    <row r="30" spans="1:15">
      <c r="I30" s="59"/>
      <c r="J30" s="59"/>
      <c r="K30" s="59"/>
      <c r="L30" s="59"/>
      <c r="M30" s="59"/>
      <c r="N30" s="59"/>
    </row>
    <row r="31" spans="1:15">
      <c r="I31" s="59"/>
      <c r="J31" s="59"/>
      <c r="K31" s="59"/>
      <c r="L31" s="59"/>
      <c r="M31" s="59"/>
      <c r="N31" s="59"/>
    </row>
    <row r="32" spans="1:15">
      <c r="I32" s="59"/>
      <c r="J32" s="59"/>
      <c r="K32" s="59"/>
      <c r="L32" s="59"/>
      <c r="M32" s="59"/>
      <c r="N32" s="59"/>
    </row>
    <row r="33" spans="9:14">
      <c r="I33" s="59"/>
      <c r="J33" s="59"/>
      <c r="K33" s="59"/>
      <c r="L33" s="59"/>
      <c r="M33" s="59"/>
      <c r="N33" s="59"/>
    </row>
    <row r="34" spans="9:14">
      <c r="I34" s="59"/>
      <c r="J34" s="59"/>
      <c r="K34" s="59"/>
      <c r="L34" s="59"/>
      <c r="M34" s="59"/>
      <c r="N34" s="59"/>
    </row>
    <row r="35" spans="9:14">
      <c r="I35" s="59"/>
      <c r="J35" s="59"/>
      <c r="K35" s="59"/>
      <c r="L35" s="59"/>
      <c r="M35" s="59"/>
      <c r="N35" s="59"/>
    </row>
    <row r="36" spans="9:14">
      <c r="I36" s="59"/>
      <c r="J36" s="59"/>
      <c r="K36" s="59"/>
      <c r="L36" s="59"/>
      <c r="M36" s="59"/>
      <c r="N36" s="59"/>
    </row>
    <row r="37" spans="9:14">
      <c r="I37" s="59"/>
      <c r="J37" s="59"/>
      <c r="K37" s="59"/>
      <c r="L37" s="59"/>
      <c r="M37" s="59"/>
      <c r="N37" s="59"/>
    </row>
    <row r="38" spans="9:14">
      <c r="I38" s="59"/>
      <c r="J38" s="59"/>
      <c r="K38" s="59"/>
      <c r="L38" s="59"/>
      <c r="M38" s="59"/>
      <c r="N38" s="59"/>
    </row>
    <row r="39" spans="9:14">
      <c r="I39" s="59"/>
      <c r="J39" s="59"/>
      <c r="K39" s="59"/>
      <c r="L39" s="59"/>
      <c r="M39" s="59"/>
      <c r="N39" s="59"/>
    </row>
    <row r="40" spans="9:14">
      <c r="I40" s="59"/>
      <c r="J40" s="59"/>
      <c r="K40" s="59"/>
      <c r="L40" s="59"/>
      <c r="M40" s="59"/>
      <c r="N40" s="59"/>
    </row>
    <row r="41" spans="9:14">
      <c r="I41" s="59"/>
      <c r="J41" s="59"/>
      <c r="K41" s="59"/>
      <c r="L41" s="59"/>
      <c r="M41" s="59"/>
      <c r="N41" s="59"/>
    </row>
    <row r="42" spans="9:14">
      <c r="I42" s="59"/>
      <c r="J42" s="59"/>
      <c r="K42" s="59"/>
      <c r="L42" s="59"/>
      <c r="M42" s="59"/>
      <c r="N42" s="59"/>
    </row>
  </sheetData>
  <mergeCells count="5">
    <mergeCell ref="A4:A5"/>
    <mergeCell ref="B4:C4"/>
    <mergeCell ref="I4:L4"/>
    <mergeCell ref="A2:N2"/>
    <mergeCell ref="M4:N4"/>
  </mergeCells>
  <printOptions horizontalCentered="1" verticalCentered="1"/>
  <pageMargins left="0.39370078740157477" right="0.39370078740157477" top="0.39370078740157477" bottom="0.39370078740157477" header="0.3" footer="0.3"/>
  <pageSetup paperSize="9" scale="51"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2371B-F0CF-4150-AE94-C502C5126DCA}">
  <sheetPr codeName="Hoja49">
    <pageSetUpPr fitToPage="1"/>
  </sheetPr>
  <dimension ref="A1:O42"/>
  <sheetViews>
    <sheetView showGridLines="0" zoomScaleNormal="100" workbookViewId="0">
      <selection activeCell="P18" sqref="A18:P18"/>
    </sheetView>
  </sheetViews>
  <sheetFormatPr baseColWidth="10" defaultColWidth="11.42578125" defaultRowHeight="15"/>
  <cols>
    <col min="1" max="1" width="24.85546875" style="55" customWidth="1"/>
    <col min="2" max="2" width="14.140625" style="55" customWidth="1"/>
    <col min="3" max="3" width="8.28515625" style="55" customWidth="1"/>
    <col min="4" max="8" width="13.7109375" style="55" customWidth="1"/>
    <col min="9" max="12" width="11.85546875" style="55" customWidth="1"/>
    <col min="13" max="13" width="13.5703125" style="55" customWidth="1"/>
    <col min="14" max="14" width="15.42578125" style="55" customWidth="1"/>
    <col min="15" max="15" width="13.5703125" style="55" customWidth="1"/>
    <col min="16" max="16384" width="11.42578125" style="55"/>
  </cols>
  <sheetData>
    <row r="1" spans="1:15" ht="15.75" customHeight="1">
      <c r="A1" s="137"/>
      <c r="B1" s="137"/>
      <c r="C1" s="137"/>
      <c r="D1" s="176"/>
      <c r="E1" s="137"/>
      <c r="F1" s="137"/>
      <c r="G1" s="137"/>
      <c r="H1" s="137"/>
      <c r="I1" s="137"/>
      <c r="J1" s="137"/>
      <c r="K1" s="137"/>
      <c r="L1" s="137"/>
      <c r="M1" s="137"/>
      <c r="N1" s="137"/>
      <c r="O1" s="137"/>
    </row>
    <row r="2" spans="1:15" s="89" customFormat="1" ht="33.75" customHeight="1">
      <c r="A2" s="550" t="s">
        <v>771</v>
      </c>
      <c r="B2" s="550"/>
      <c r="C2" s="550"/>
      <c r="D2" s="550"/>
      <c r="E2" s="550"/>
      <c r="F2" s="550"/>
      <c r="G2" s="550"/>
      <c r="H2" s="550"/>
      <c r="I2" s="550"/>
      <c r="J2" s="550"/>
      <c r="K2" s="550"/>
      <c r="L2" s="550"/>
      <c r="M2" s="550"/>
      <c r="N2" s="550"/>
      <c r="O2" s="177"/>
    </row>
    <row r="3" spans="1:15">
      <c r="A3" s="137"/>
      <c r="B3" s="137"/>
      <c r="C3" s="137"/>
      <c r="D3" s="137"/>
      <c r="E3" s="137"/>
      <c r="F3" s="137"/>
      <c r="G3" s="137"/>
      <c r="H3" s="137"/>
      <c r="I3" s="137"/>
      <c r="J3" s="137"/>
      <c r="K3" s="137"/>
      <c r="L3" s="137"/>
      <c r="M3" s="137"/>
      <c r="N3" s="137"/>
      <c r="O3" s="137"/>
    </row>
    <row r="4" spans="1:15" s="67" customFormat="1" ht="23.85" customHeight="1">
      <c r="A4" s="553" t="s">
        <v>380</v>
      </c>
      <c r="B4" s="548" t="s">
        <v>602</v>
      </c>
      <c r="C4" s="549"/>
      <c r="D4" s="164" t="s">
        <v>658</v>
      </c>
      <c r="E4" s="164" t="s">
        <v>659</v>
      </c>
      <c r="F4" s="164" t="s">
        <v>660</v>
      </c>
      <c r="G4" s="164" t="s">
        <v>661</v>
      </c>
      <c r="H4" s="164" t="s">
        <v>769</v>
      </c>
      <c r="I4" s="545" t="s">
        <v>662</v>
      </c>
      <c r="J4" s="546"/>
      <c r="K4" s="546"/>
      <c r="L4" s="546"/>
      <c r="M4" s="546" t="s">
        <v>605</v>
      </c>
      <c r="N4" s="554"/>
      <c r="O4" s="136"/>
    </row>
    <row r="5" spans="1:15" s="67" customFormat="1" ht="23.85" customHeight="1">
      <c r="A5" s="553"/>
      <c r="B5" s="139" t="s">
        <v>606</v>
      </c>
      <c r="C5" s="139" t="s">
        <v>607</v>
      </c>
      <c r="D5" s="139" t="s">
        <v>608</v>
      </c>
      <c r="E5" s="139" t="s">
        <v>608</v>
      </c>
      <c r="F5" s="139" t="s">
        <v>608</v>
      </c>
      <c r="G5" s="139" t="s">
        <v>608</v>
      </c>
      <c r="H5" s="403" t="s">
        <v>608</v>
      </c>
      <c r="I5" s="139" t="s">
        <v>609</v>
      </c>
      <c r="J5" s="139" t="s">
        <v>610</v>
      </c>
      <c r="K5" s="403" t="s">
        <v>611</v>
      </c>
      <c r="L5" s="403" t="s">
        <v>761</v>
      </c>
      <c r="M5" s="403" t="s">
        <v>204</v>
      </c>
      <c r="N5" s="139" t="s">
        <v>772</v>
      </c>
      <c r="O5" s="136"/>
    </row>
    <row r="6" spans="1:15" s="67" customFormat="1" ht="24.6" customHeight="1">
      <c r="A6" s="143" t="s">
        <v>612</v>
      </c>
      <c r="B6" s="144">
        <v>6784.2988689996619</v>
      </c>
      <c r="C6" s="146">
        <v>0.89770071983217747</v>
      </c>
      <c r="D6" s="146">
        <v>263.77101907198994</v>
      </c>
      <c r="E6" s="146">
        <v>270.33161059946838</v>
      </c>
      <c r="F6" s="146">
        <v>264.7638804897972</v>
      </c>
      <c r="G6" s="146">
        <v>265.05946971639457</v>
      </c>
      <c r="H6" s="146">
        <v>265.05946971639497</v>
      </c>
      <c r="I6" s="151">
        <v>2.4872298520740377</v>
      </c>
      <c r="J6" s="151">
        <v>-2.0595926970303502</v>
      </c>
      <c r="K6" s="151">
        <v>0.11164257981509766</v>
      </c>
      <c r="L6" s="151">
        <v>1.5011873842930458E-13</v>
      </c>
      <c r="M6" s="151">
        <v>6.4107264321720098E-16</v>
      </c>
      <c r="N6" s="479">
        <v>1.1672886671798674E-14</v>
      </c>
      <c r="O6" s="140"/>
    </row>
    <row r="7" spans="1:15" s="67" customFormat="1" ht="24.6" customHeight="1">
      <c r="A7" s="143" t="s">
        <v>817</v>
      </c>
      <c r="B7" s="144">
        <v>0</v>
      </c>
      <c r="C7" s="146">
        <v>0</v>
      </c>
      <c r="D7" s="170"/>
      <c r="E7" s="170"/>
      <c r="F7" s="170"/>
      <c r="G7" s="170"/>
      <c r="H7" s="170"/>
      <c r="I7" s="168"/>
      <c r="J7" s="168"/>
      <c r="K7" s="168"/>
      <c r="L7" s="168"/>
      <c r="M7" s="168"/>
      <c r="N7" s="479"/>
      <c r="O7" s="140"/>
    </row>
    <row r="8" spans="1:15" s="67" customFormat="1" ht="24.6" customHeight="1">
      <c r="A8" s="143" t="s">
        <v>613</v>
      </c>
      <c r="B8" s="144">
        <v>0</v>
      </c>
      <c r="C8" s="146">
        <v>0</v>
      </c>
      <c r="D8" s="170"/>
      <c r="E8" s="170"/>
      <c r="F8" s="170"/>
      <c r="G8" s="170"/>
      <c r="H8" s="170"/>
      <c r="I8" s="168"/>
      <c r="J8" s="168"/>
      <c r="K8" s="168"/>
      <c r="L8" s="168"/>
      <c r="M8" s="168"/>
      <c r="N8" s="479"/>
      <c r="O8" s="140"/>
    </row>
    <row r="9" spans="1:15" s="67" customFormat="1" ht="24.6" customHeight="1">
      <c r="A9" s="143" t="s">
        <v>827</v>
      </c>
      <c r="B9" s="144">
        <v>2109.0596854906794</v>
      </c>
      <c r="C9" s="146">
        <v>0.27907149056851244</v>
      </c>
      <c r="D9" s="146">
        <v>435.76113794788097</v>
      </c>
      <c r="E9" s="146">
        <v>450.91775723705825</v>
      </c>
      <c r="F9" s="146">
        <v>449.77200835374208</v>
      </c>
      <c r="G9" s="146">
        <v>438.64559659201348</v>
      </c>
      <c r="H9" s="146">
        <v>417.81379559607097</v>
      </c>
      <c r="I9" s="151">
        <v>3.4781943521980816</v>
      </c>
      <c r="J9" s="151">
        <v>-0.25409265102723061</v>
      </c>
      <c r="K9" s="151">
        <v>-2.47378928770013</v>
      </c>
      <c r="L9" s="151">
        <v>-4.7491189146299044</v>
      </c>
      <c r="M9" s="151">
        <v>-1.0433733275591691E-2</v>
      </c>
      <c r="N9" s="479">
        <v>-0.18998125622479956</v>
      </c>
      <c r="O9" s="140"/>
    </row>
    <row r="10" spans="1:15" s="67" customFormat="1" ht="24.6" customHeight="1">
      <c r="A10" s="143" t="s">
        <v>818</v>
      </c>
      <c r="B10" s="144">
        <v>20894.840264639402</v>
      </c>
      <c r="C10" s="146">
        <v>2.7648123274838721</v>
      </c>
      <c r="D10" s="146">
        <v>441.55</v>
      </c>
      <c r="E10" s="146">
        <v>451.31</v>
      </c>
      <c r="F10" s="146">
        <v>471.38</v>
      </c>
      <c r="G10" s="146">
        <v>478.45</v>
      </c>
      <c r="H10" s="146">
        <v>487.06</v>
      </c>
      <c r="I10" s="151">
        <v>2.2103951987317383</v>
      </c>
      <c r="J10" s="151">
        <v>4.4470541313066398</v>
      </c>
      <c r="K10" s="151">
        <v>1.4998514998514985</v>
      </c>
      <c r="L10" s="151">
        <v>1.7995610826627682</v>
      </c>
      <c r="M10" s="151">
        <v>4.2723443439588747E-2</v>
      </c>
      <c r="N10" s="479">
        <v>0.7779241849981019</v>
      </c>
      <c r="O10" s="140"/>
    </row>
    <row r="11" spans="1:15" s="67" customFormat="1" ht="24.6" customHeight="1">
      <c r="A11" s="143" t="s">
        <v>819</v>
      </c>
      <c r="B11" s="144">
        <v>10225.549896338849</v>
      </c>
      <c r="C11" s="146">
        <v>1.3530482191119533</v>
      </c>
      <c r="D11" s="146">
        <v>426.51</v>
      </c>
      <c r="E11" s="146">
        <v>448.11</v>
      </c>
      <c r="F11" s="146">
        <v>450.62</v>
      </c>
      <c r="G11" s="146">
        <v>452.97</v>
      </c>
      <c r="H11" s="146">
        <v>446.9</v>
      </c>
      <c r="I11" s="151">
        <v>5.0643595695294419</v>
      </c>
      <c r="J11" s="151">
        <v>0.56013032514337791</v>
      </c>
      <c r="K11" s="151">
        <v>0.52150370600506468</v>
      </c>
      <c r="L11" s="151">
        <v>-1.3400445945647723</v>
      </c>
      <c r="M11" s="151">
        <v>-1.4740065224757437E-2</v>
      </c>
      <c r="N11" s="479">
        <v>-0.2683925335513328</v>
      </c>
      <c r="O11" s="140"/>
    </row>
    <row r="12" spans="1:15" s="67" customFormat="1" ht="24.6" customHeight="1">
      <c r="A12" s="143" t="s">
        <v>826</v>
      </c>
      <c r="B12" s="144">
        <v>113640.47801194657</v>
      </c>
      <c r="C12" s="146">
        <v>15.036946467607374</v>
      </c>
      <c r="D12" s="146">
        <v>375.31672359950289</v>
      </c>
      <c r="E12" s="146">
        <v>377.11375810359436</v>
      </c>
      <c r="F12" s="146">
        <v>374.17087995285766</v>
      </c>
      <c r="G12" s="146">
        <v>374.43111698531317</v>
      </c>
      <c r="H12" s="146">
        <v>384.28580892504499</v>
      </c>
      <c r="I12" s="151">
        <v>0.4788048043414847</v>
      </c>
      <c r="J12" s="151">
        <v>-0.78036881113424805</v>
      </c>
      <c r="K12" s="151">
        <v>6.9550316820030045E-2</v>
      </c>
      <c r="L12" s="151">
        <v>2.6319105150970574</v>
      </c>
      <c r="M12" s="151">
        <v>0.26595009297895328</v>
      </c>
      <c r="N12" s="479">
        <v>4.8425171913720897</v>
      </c>
      <c r="O12" s="140"/>
    </row>
    <row r="13" spans="1:15" s="67" customFormat="1" ht="24.6" customHeight="1">
      <c r="A13" s="143" t="s">
        <v>614</v>
      </c>
      <c r="B13" s="144">
        <v>62586.514783377694</v>
      </c>
      <c r="C13" s="146">
        <v>8.2814687940051837</v>
      </c>
      <c r="D13" s="146">
        <v>451.15439695197131</v>
      </c>
      <c r="E13" s="146">
        <v>462.30531374006375</v>
      </c>
      <c r="F13" s="146">
        <v>497.84573621348937</v>
      </c>
      <c r="G13" s="146">
        <v>497.84573621348937</v>
      </c>
      <c r="H13" s="146">
        <v>487.14169202500102</v>
      </c>
      <c r="I13" s="151">
        <v>2.4716409423090564</v>
      </c>
      <c r="J13" s="151">
        <v>7.6876517351493421</v>
      </c>
      <c r="K13" s="151">
        <v>0</v>
      </c>
      <c r="L13" s="151">
        <v>-2.1500724842801864</v>
      </c>
      <c r="M13" s="151">
        <v>-0.15909359778276433</v>
      </c>
      <c r="N13" s="479">
        <v>-2.8968347920872572</v>
      </c>
      <c r="O13" s="140"/>
    </row>
    <row r="14" spans="1:15" s="67" customFormat="1" ht="24.6" customHeight="1">
      <c r="A14" s="143" t="s">
        <v>820</v>
      </c>
      <c r="B14" s="144">
        <v>545.25394004855184</v>
      </c>
      <c r="C14" s="146">
        <v>7.2148185674651519E-2</v>
      </c>
      <c r="D14" s="146">
        <v>300</v>
      </c>
      <c r="E14" s="146">
        <v>300</v>
      </c>
      <c r="F14" s="146">
        <v>310</v>
      </c>
      <c r="G14" s="146">
        <v>315</v>
      </c>
      <c r="H14" s="146">
        <v>330</v>
      </c>
      <c r="I14" s="151">
        <v>0</v>
      </c>
      <c r="J14" s="151">
        <v>3.3333333333333335</v>
      </c>
      <c r="K14" s="151">
        <v>1.6129032258064515</v>
      </c>
      <c r="L14" s="151">
        <v>4.7619047619047619</v>
      </c>
      <c r="M14" s="151">
        <v>1.9422901760142355E-3</v>
      </c>
      <c r="N14" s="479">
        <v>3.5365934497817206E-2</v>
      </c>
      <c r="O14" s="140"/>
    </row>
    <row r="15" spans="1:15" s="67" customFormat="1" ht="24.6" customHeight="1">
      <c r="A15" s="143" t="s">
        <v>821</v>
      </c>
      <c r="B15" s="144">
        <v>301800.34872425592</v>
      </c>
      <c r="C15" s="146">
        <v>39.934324169199598</v>
      </c>
      <c r="D15" s="146">
        <v>391.29434327543646</v>
      </c>
      <c r="E15" s="146">
        <v>393.82144991807064</v>
      </c>
      <c r="F15" s="146">
        <v>419.69391128028684</v>
      </c>
      <c r="G15" s="146">
        <v>427.45189326880762</v>
      </c>
      <c r="H15" s="146">
        <v>433.109808524095</v>
      </c>
      <c r="I15" s="151">
        <v>0.64583265412945723</v>
      </c>
      <c r="J15" s="151">
        <v>6.5695917191911768</v>
      </c>
      <c r="K15" s="151">
        <v>1.8484857130414076</v>
      </c>
      <c r="L15" s="151">
        <v>1.3236378980615109</v>
      </c>
      <c r="M15" s="151">
        <v>0.40550873853446395</v>
      </c>
      <c r="N15" s="479">
        <v>7.3836523823293163</v>
      </c>
      <c r="O15" s="140"/>
    </row>
    <row r="16" spans="1:15" s="67" customFormat="1" ht="24.6" customHeight="1">
      <c r="A16" s="143" t="s">
        <v>822</v>
      </c>
      <c r="B16" s="144">
        <v>5577.8637789050381</v>
      </c>
      <c r="C16" s="146">
        <v>0.73806482086588798</v>
      </c>
      <c r="D16" s="146">
        <v>333.48214285714289</v>
      </c>
      <c r="E16" s="146">
        <v>452.91666666666663</v>
      </c>
      <c r="F16" s="146">
        <v>553.05555555555554</v>
      </c>
      <c r="G16" s="146">
        <v>523.88888888888891</v>
      </c>
      <c r="H16" s="146">
        <v>502.1</v>
      </c>
      <c r="I16" s="151">
        <v>35.814368585452897</v>
      </c>
      <c r="J16" s="151">
        <v>22.109782275375657</v>
      </c>
      <c r="K16" s="151">
        <v>-5.2737317930688032</v>
      </c>
      <c r="L16" s="151">
        <v>-4.1590668080593858</v>
      </c>
      <c r="M16" s="151">
        <v>-2.8862040385043381E-2</v>
      </c>
      <c r="N16" s="479">
        <v>-0.52553065568474455</v>
      </c>
      <c r="O16" s="140"/>
    </row>
    <row r="17" spans="1:15" s="67" customFormat="1" ht="24.6" customHeight="1">
      <c r="A17" s="143" t="s">
        <v>663</v>
      </c>
      <c r="B17" s="144">
        <v>60358.062474413346</v>
      </c>
      <c r="C17" s="146">
        <v>7.9865992311370109</v>
      </c>
      <c r="D17" s="146">
        <v>566.47176789200512</v>
      </c>
      <c r="E17" s="146">
        <v>550.58452702570412</v>
      </c>
      <c r="F17" s="146">
        <v>544.07507474034412</v>
      </c>
      <c r="G17" s="146">
        <v>571.0035424823368</v>
      </c>
      <c r="H17" s="146">
        <v>567.76871183942899</v>
      </c>
      <c r="I17" s="151">
        <v>-2.8045953508718933</v>
      </c>
      <c r="J17" s="151">
        <v>-1.1822802795647949</v>
      </c>
      <c r="K17" s="151">
        <v>4.9494029394461947</v>
      </c>
      <c r="L17" s="151">
        <v>-0.56651673803019775</v>
      </c>
      <c r="M17" s="151">
        <v>-4.636720106108027E-2</v>
      </c>
      <c r="N17" s="479">
        <v>-0.84427106506729643</v>
      </c>
      <c r="O17" s="140"/>
    </row>
    <row r="18" spans="1:15" s="67" customFormat="1" ht="24.6" customHeight="1">
      <c r="A18" s="143" t="s">
        <v>823</v>
      </c>
      <c r="B18" s="144">
        <v>11142.392933159001</v>
      </c>
      <c r="C18" s="146">
        <v>1.47436519969007</v>
      </c>
      <c r="D18" s="146">
        <v>730</v>
      </c>
      <c r="E18" s="146">
        <v>755</v>
      </c>
      <c r="F18" s="146">
        <v>780.00000000000011</v>
      </c>
      <c r="G18" s="146">
        <v>737.5</v>
      </c>
      <c r="H18" s="146">
        <v>695.39752951452795</v>
      </c>
      <c r="I18" s="151">
        <v>3.4246575342465753</v>
      </c>
      <c r="J18" s="151">
        <v>3.3112582781457101</v>
      </c>
      <c r="K18" s="151">
        <v>-5.4487179487179631</v>
      </c>
      <c r="L18" s="151">
        <v>-5.7088095573521427</v>
      </c>
      <c r="M18" s="151">
        <v>-0.1114063874560695</v>
      </c>
      <c r="N18" s="479">
        <v>-2.0285285124054098</v>
      </c>
      <c r="O18" s="140"/>
    </row>
    <row r="19" spans="1:15" s="67" customFormat="1" ht="24.6" customHeight="1">
      <c r="A19" s="143" t="s">
        <v>824</v>
      </c>
      <c r="B19" s="144">
        <v>15389.054044195636</v>
      </c>
      <c r="C19" s="146">
        <v>2.0362848335199706</v>
      </c>
      <c r="D19" s="146">
        <v>940.68384615384616</v>
      </c>
      <c r="E19" s="146">
        <v>956.53557692307686</v>
      </c>
      <c r="F19" s="146">
        <v>1080</v>
      </c>
      <c r="G19" s="146">
        <v>1100</v>
      </c>
      <c r="H19" s="146">
        <v>1150</v>
      </c>
      <c r="I19" s="151">
        <v>1.6851284131266131</v>
      </c>
      <c r="J19" s="151">
        <v>12.907457501379685</v>
      </c>
      <c r="K19" s="151">
        <v>1.8518518518518516</v>
      </c>
      <c r="L19" s="151">
        <v>4.5454545454545459</v>
      </c>
      <c r="M19" s="151">
        <v>0.18272836619656344</v>
      </c>
      <c r="N19" s="479">
        <v>3.3271853555178841</v>
      </c>
      <c r="O19" s="140"/>
    </row>
    <row r="20" spans="1:15" s="67" customFormat="1" ht="24.6" customHeight="1">
      <c r="A20" s="143" t="s">
        <v>615</v>
      </c>
      <c r="B20" s="144">
        <v>42505.514565014862</v>
      </c>
      <c r="C20" s="146">
        <v>5.6243440565697229</v>
      </c>
      <c r="D20" s="146">
        <v>597.29689404010639</v>
      </c>
      <c r="E20" s="146">
        <v>611.24379062695812</v>
      </c>
      <c r="F20" s="146">
        <v>622.8234457466807</v>
      </c>
      <c r="G20" s="146">
        <v>637.24379062695812</v>
      </c>
      <c r="H20" s="146">
        <v>652.19068721380995</v>
      </c>
      <c r="I20" s="151">
        <v>2.3350023624792589</v>
      </c>
      <c r="J20" s="151">
        <v>1.894441350127293</v>
      </c>
      <c r="K20" s="151">
        <v>2.3153182460864774</v>
      </c>
      <c r="L20" s="151">
        <v>2.3455539005168173</v>
      </c>
      <c r="M20" s="151">
        <v>0.15087606537917905</v>
      </c>
      <c r="N20" s="479">
        <v>2.7472069371416752</v>
      </c>
      <c r="O20" s="140"/>
    </row>
    <row r="21" spans="1:15" s="67" customFormat="1" ht="24.6" customHeight="1">
      <c r="A21" s="143" t="s">
        <v>825</v>
      </c>
      <c r="B21" s="144">
        <v>96141.665827704972</v>
      </c>
      <c r="C21" s="146">
        <v>12.721497723776018</v>
      </c>
      <c r="D21" s="146">
        <v>703.93957119297954</v>
      </c>
      <c r="E21" s="146">
        <v>771.19394814952489</v>
      </c>
      <c r="F21" s="146">
        <v>799.75729298412034</v>
      </c>
      <c r="G21" s="146">
        <v>881.57366748403615</v>
      </c>
      <c r="H21" s="146">
        <v>1091.8367680492099</v>
      </c>
      <c r="I21" s="151">
        <v>9.5539986255593075</v>
      </c>
      <c r="J21" s="151">
        <v>3.7037822850053512</v>
      </c>
      <c r="K21" s="151">
        <v>10.23015047410644</v>
      </c>
      <c r="L21" s="151">
        <v>23.85088261146154</v>
      </c>
      <c r="M21" s="151">
        <v>4.8006356845961875</v>
      </c>
      <c r="N21" s="479">
        <v>87.41174169851142</v>
      </c>
      <c r="O21" s="140"/>
    </row>
    <row r="22" spans="1:15" s="67" customFormat="1" ht="24.6" customHeight="1">
      <c r="A22" s="143" t="s">
        <v>616</v>
      </c>
      <c r="B22" s="144">
        <v>6040.8231469901202</v>
      </c>
      <c r="C22" s="146">
        <v>0.79932376095799929</v>
      </c>
      <c r="D22" s="146">
        <v>4214.6124914268012</v>
      </c>
      <c r="E22" s="146">
        <v>4214.6124914268012</v>
      </c>
      <c r="F22" s="146">
        <v>4232.3101174804751</v>
      </c>
      <c r="G22" s="146">
        <v>4383.1969910838743</v>
      </c>
      <c r="H22" s="146">
        <v>4391.9234717582203</v>
      </c>
      <c r="I22" s="151">
        <v>0</v>
      </c>
      <c r="J22" s="151">
        <v>0.41991110902066964</v>
      </c>
      <c r="K22" s="151">
        <v>3.5651185620873931</v>
      </c>
      <c r="L22" s="151">
        <v>0.19908940191593222</v>
      </c>
      <c r="M22" s="151">
        <v>1.2518701802296167E-2</v>
      </c>
      <c r="N22" s="479">
        <v>0.22794513065305624</v>
      </c>
      <c r="O22" s="140"/>
    </row>
    <row r="23" spans="1:15" s="67" customFormat="1" ht="24.6" customHeight="1">
      <c r="A23" s="143" t="s">
        <v>391</v>
      </c>
      <c r="B23" s="145">
        <v>755741.72094548028</v>
      </c>
      <c r="C23" s="147">
        <v>100</v>
      </c>
      <c r="D23" s="147">
        <v>506.29355634570152</v>
      </c>
      <c r="E23" s="147">
        <v>518.80393161381835</v>
      </c>
      <c r="F23" s="147">
        <v>539.7078802444405</v>
      </c>
      <c r="G23" s="147">
        <v>557.18903307259541</v>
      </c>
      <c r="H23" s="147">
        <v>587.78974532541508</v>
      </c>
      <c r="I23" s="151">
        <v>2.4709726425146603</v>
      </c>
      <c r="J23" s="151">
        <v>4.0292579444410244</v>
      </c>
      <c r="K23" s="151">
        <v>3.2390027027653314</v>
      </c>
      <c r="L23" s="151">
        <v>5.4919803579179121</v>
      </c>
      <c r="M23" s="151">
        <v>5.4919803579179112</v>
      </c>
      <c r="N23" s="480">
        <v>100</v>
      </c>
      <c r="O23" s="141"/>
    </row>
    <row r="25" spans="1:15">
      <c r="I25" s="59"/>
      <c r="J25" s="59"/>
      <c r="K25" s="59"/>
      <c r="L25" s="59"/>
      <c r="M25" s="59"/>
      <c r="N25" s="59"/>
    </row>
    <row r="26" spans="1:15">
      <c r="I26" s="59"/>
      <c r="J26" s="59"/>
      <c r="K26" s="59"/>
      <c r="L26" s="59"/>
      <c r="M26" s="59"/>
      <c r="N26" s="59"/>
    </row>
    <row r="27" spans="1:15">
      <c r="I27" s="59"/>
      <c r="J27" s="59"/>
      <c r="K27" s="59"/>
      <c r="L27" s="59"/>
      <c r="M27" s="59"/>
      <c r="N27" s="59"/>
    </row>
    <row r="28" spans="1:15">
      <c r="I28" s="59"/>
      <c r="J28" s="59"/>
      <c r="K28" s="59"/>
      <c r="L28" s="59"/>
      <c r="M28" s="59"/>
      <c r="N28" s="59"/>
    </row>
    <row r="29" spans="1:15">
      <c r="I29" s="59"/>
      <c r="J29" s="59"/>
      <c r="K29" s="59"/>
      <c r="L29" s="59"/>
      <c r="M29" s="59"/>
      <c r="N29" s="59"/>
    </row>
    <row r="30" spans="1:15">
      <c r="I30" s="59"/>
      <c r="J30" s="59"/>
      <c r="K30" s="59"/>
      <c r="L30" s="59"/>
      <c r="M30" s="59"/>
      <c r="N30" s="59"/>
    </row>
    <row r="31" spans="1:15">
      <c r="I31" s="59"/>
      <c r="J31" s="59"/>
      <c r="K31" s="59"/>
      <c r="L31" s="59"/>
      <c r="M31" s="59"/>
      <c r="N31" s="59"/>
    </row>
    <row r="32" spans="1:15">
      <c r="I32" s="59"/>
      <c r="J32" s="59"/>
      <c r="K32" s="59"/>
      <c r="L32" s="59"/>
      <c r="M32" s="59"/>
      <c r="N32" s="59"/>
    </row>
    <row r="33" spans="9:14">
      <c r="I33" s="59"/>
      <c r="J33" s="59"/>
      <c r="K33" s="59"/>
      <c r="L33" s="59"/>
      <c r="M33" s="59"/>
      <c r="N33" s="59"/>
    </row>
    <row r="34" spans="9:14">
      <c r="I34" s="59"/>
      <c r="J34" s="59"/>
      <c r="K34" s="59"/>
      <c r="L34" s="59"/>
      <c r="M34" s="59"/>
      <c r="N34" s="59"/>
    </row>
    <row r="35" spans="9:14">
      <c r="I35" s="59"/>
      <c r="J35" s="59"/>
      <c r="K35" s="59"/>
      <c r="L35" s="59"/>
      <c r="M35" s="59"/>
      <c r="N35" s="59"/>
    </row>
    <row r="36" spans="9:14">
      <c r="I36" s="59"/>
      <c r="J36" s="59"/>
      <c r="K36" s="59"/>
      <c r="L36" s="59"/>
      <c r="M36" s="59"/>
      <c r="N36" s="59"/>
    </row>
    <row r="37" spans="9:14">
      <c r="I37" s="59"/>
      <c r="J37" s="59"/>
      <c r="K37" s="59"/>
      <c r="L37" s="59"/>
      <c r="M37" s="59"/>
      <c r="N37" s="59"/>
    </row>
    <row r="38" spans="9:14">
      <c r="I38" s="59"/>
      <c r="J38" s="59"/>
      <c r="K38" s="59"/>
      <c r="L38" s="59"/>
      <c r="M38" s="59"/>
      <c r="N38" s="59"/>
    </row>
    <row r="39" spans="9:14">
      <c r="I39" s="59"/>
      <c r="J39" s="59"/>
      <c r="K39" s="59"/>
      <c r="L39" s="59"/>
      <c r="M39" s="59"/>
      <c r="N39" s="59"/>
    </row>
    <row r="40" spans="9:14">
      <c r="I40" s="59"/>
      <c r="J40" s="59"/>
      <c r="K40" s="59"/>
      <c r="L40" s="59"/>
      <c r="M40" s="59"/>
      <c r="N40" s="59"/>
    </row>
    <row r="41" spans="9:14">
      <c r="I41" s="59"/>
      <c r="J41" s="59"/>
      <c r="K41" s="59"/>
      <c r="L41" s="59"/>
      <c r="M41" s="59"/>
      <c r="N41" s="59"/>
    </row>
    <row r="42" spans="9:14">
      <c r="I42" s="59"/>
      <c r="J42" s="59"/>
      <c r="K42" s="59"/>
      <c r="L42" s="59"/>
      <c r="M42" s="59"/>
      <c r="N42" s="59"/>
    </row>
  </sheetData>
  <mergeCells count="5">
    <mergeCell ref="A4:A5"/>
    <mergeCell ref="B4:C4"/>
    <mergeCell ref="I4:L4"/>
    <mergeCell ref="A2:N2"/>
    <mergeCell ref="M4:N4"/>
  </mergeCells>
  <printOptions horizontalCentered="1" verticalCentered="1"/>
  <pageMargins left="0.39370078740157477" right="0.39370078740157477" top="0.39370078740157477" bottom="0.39370078740157477" header="0.3" footer="0.3"/>
  <pageSetup paperSize="9" scale="5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F5D23-A4E5-49D3-9D43-66F60D1FE760}">
  <sheetPr codeName="Hoja50">
    <pageSetUpPr fitToPage="1"/>
  </sheetPr>
  <dimension ref="A1:O41"/>
  <sheetViews>
    <sheetView showGridLines="0" zoomScaleNormal="100" workbookViewId="0">
      <selection activeCell="M4" sqref="M4:N5"/>
    </sheetView>
  </sheetViews>
  <sheetFormatPr baseColWidth="10" defaultColWidth="11.42578125" defaultRowHeight="15"/>
  <cols>
    <col min="1" max="1" width="24.85546875" style="55" customWidth="1"/>
    <col min="2" max="2" width="14.140625" style="55" customWidth="1"/>
    <col min="3" max="3" width="8.28515625" style="55" customWidth="1"/>
    <col min="4" max="8" width="13.7109375" style="55" customWidth="1"/>
    <col min="9" max="12" width="11.85546875" style="55" customWidth="1"/>
    <col min="13" max="13" width="15.28515625" style="55" customWidth="1"/>
    <col min="14" max="14" width="15.42578125" style="55" customWidth="1"/>
    <col min="15" max="15" width="13.5703125" style="55" customWidth="1"/>
    <col min="16" max="16384" width="11.42578125" style="55"/>
  </cols>
  <sheetData>
    <row r="1" spans="1:15" ht="15.75" customHeight="1">
      <c r="A1" s="137"/>
      <c r="B1" s="137"/>
      <c r="C1" s="137"/>
      <c r="D1" s="176"/>
      <c r="E1" s="137"/>
      <c r="F1" s="137"/>
      <c r="G1" s="137"/>
      <c r="H1" s="137"/>
      <c r="I1" s="137"/>
      <c r="J1" s="137"/>
      <c r="K1" s="137"/>
      <c r="L1" s="137"/>
      <c r="M1" s="137"/>
      <c r="N1" s="137"/>
      <c r="O1" s="137"/>
    </row>
    <row r="2" spans="1:15" s="60" customFormat="1" ht="32.25" customHeight="1">
      <c r="A2" s="550" t="s">
        <v>773</v>
      </c>
      <c r="B2" s="550"/>
      <c r="C2" s="550"/>
      <c r="D2" s="550"/>
      <c r="E2" s="550"/>
      <c r="F2" s="550"/>
      <c r="G2" s="550"/>
      <c r="H2" s="550"/>
      <c r="I2" s="550"/>
      <c r="J2" s="550"/>
      <c r="K2" s="550"/>
      <c r="L2" s="550"/>
      <c r="M2" s="550"/>
      <c r="N2" s="550"/>
      <c r="O2" s="179"/>
    </row>
    <row r="3" spans="1:15">
      <c r="A3" s="137"/>
      <c r="B3" s="137"/>
      <c r="C3" s="137"/>
      <c r="D3" s="137"/>
      <c r="E3" s="137"/>
      <c r="F3" s="137"/>
      <c r="G3" s="137"/>
      <c r="H3" s="137"/>
      <c r="I3" s="137"/>
      <c r="J3" s="137"/>
      <c r="K3" s="137"/>
      <c r="L3" s="137"/>
      <c r="M3" s="137"/>
      <c r="N3" s="137"/>
      <c r="O3" s="137"/>
    </row>
    <row r="4" spans="1:15" s="67" customFormat="1" ht="23.85" customHeight="1">
      <c r="A4" s="553" t="s">
        <v>380</v>
      </c>
      <c r="B4" s="548" t="s">
        <v>602</v>
      </c>
      <c r="C4" s="549"/>
      <c r="D4" s="164" t="s">
        <v>658</v>
      </c>
      <c r="E4" s="164" t="s">
        <v>659</v>
      </c>
      <c r="F4" s="164" t="s">
        <v>660</v>
      </c>
      <c r="G4" s="164" t="s">
        <v>661</v>
      </c>
      <c r="H4" s="164" t="s">
        <v>769</v>
      </c>
      <c r="I4" s="545" t="s">
        <v>662</v>
      </c>
      <c r="J4" s="546"/>
      <c r="K4" s="546"/>
      <c r="L4" s="546"/>
      <c r="M4" s="546" t="s">
        <v>605</v>
      </c>
      <c r="N4" s="554"/>
      <c r="O4" s="136"/>
    </row>
    <row r="5" spans="1:15" s="67" customFormat="1" ht="23.85" customHeight="1">
      <c r="A5" s="553"/>
      <c r="B5" s="139" t="s">
        <v>606</v>
      </c>
      <c r="C5" s="139" t="s">
        <v>607</v>
      </c>
      <c r="D5" s="139" t="s">
        <v>608</v>
      </c>
      <c r="E5" s="139" t="s">
        <v>608</v>
      </c>
      <c r="F5" s="139" t="s">
        <v>608</v>
      </c>
      <c r="G5" s="139" t="s">
        <v>608</v>
      </c>
      <c r="H5" s="403" t="s">
        <v>608</v>
      </c>
      <c r="I5" s="139" t="s">
        <v>609</v>
      </c>
      <c r="J5" s="139" t="s">
        <v>610</v>
      </c>
      <c r="K5" s="403" t="s">
        <v>611</v>
      </c>
      <c r="L5" s="139" t="s">
        <v>761</v>
      </c>
      <c r="M5" s="403" t="s">
        <v>204</v>
      </c>
      <c r="N5" s="139" t="s">
        <v>772</v>
      </c>
      <c r="O5" s="136"/>
    </row>
    <row r="6" spans="1:15" s="67" customFormat="1" ht="24.6" customHeight="1">
      <c r="A6" s="143" t="s">
        <v>612</v>
      </c>
      <c r="B6" s="144">
        <v>0</v>
      </c>
      <c r="C6" s="146">
        <v>0</v>
      </c>
      <c r="D6" s="166"/>
      <c r="E6" s="166"/>
      <c r="F6" s="166"/>
      <c r="G6" s="166"/>
      <c r="H6" s="166"/>
      <c r="I6" s="168"/>
      <c r="J6" s="168"/>
      <c r="K6" s="168"/>
      <c r="L6" s="168"/>
      <c r="M6" s="168"/>
      <c r="N6" s="473"/>
      <c r="O6" s="140"/>
    </row>
    <row r="7" spans="1:15" s="67" customFormat="1" ht="24.6" customHeight="1">
      <c r="A7" s="143" t="s">
        <v>817</v>
      </c>
      <c r="B7" s="144">
        <v>0</v>
      </c>
      <c r="C7" s="146">
        <v>0</v>
      </c>
      <c r="D7" s="166"/>
      <c r="E7" s="166"/>
      <c r="F7" s="166"/>
      <c r="G7" s="166"/>
      <c r="H7" s="166"/>
      <c r="I7" s="168"/>
      <c r="J7" s="168"/>
      <c r="K7" s="168"/>
      <c r="L7" s="168"/>
      <c r="M7" s="168"/>
      <c r="N7" s="473"/>
      <c r="O7" s="140"/>
    </row>
    <row r="8" spans="1:15" s="67" customFormat="1" ht="24.6" customHeight="1">
      <c r="A8" s="143" t="s">
        <v>613</v>
      </c>
      <c r="B8" s="144">
        <v>0</v>
      </c>
      <c r="C8" s="146">
        <v>0</v>
      </c>
      <c r="D8" s="166"/>
      <c r="E8" s="166"/>
      <c r="F8" s="166"/>
      <c r="G8" s="166"/>
      <c r="H8" s="166"/>
      <c r="I8" s="168"/>
      <c r="J8" s="168"/>
      <c r="K8" s="168"/>
      <c r="L8" s="168"/>
      <c r="M8" s="168"/>
      <c r="N8" s="473"/>
      <c r="O8" s="140"/>
    </row>
    <row r="9" spans="1:15" s="67" customFormat="1" ht="24.6" customHeight="1">
      <c r="A9" s="143" t="s">
        <v>827</v>
      </c>
      <c r="B9" s="144">
        <v>0</v>
      </c>
      <c r="C9" s="146">
        <v>0</v>
      </c>
      <c r="D9" s="166"/>
      <c r="E9" s="166"/>
      <c r="F9" s="166"/>
      <c r="G9" s="166"/>
      <c r="H9" s="166"/>
      <c r="I9" s="168"/>
      <c r="J9" s="168"/>
      <c r="K9" s="168"/>
      <c r="L9" s="168"/>
      <c r="M9" s="168"/>
      <c r="N9" s="473"/>
      <c r="O9" s="140"/>
    </row>
    <row r="10" spans="1:15" s="67" customFormat="1" ht="24.6" customHeight="1">
      <c r="A10" s="143" t="s">
        <v>818</v>
      </c>
      <c r="B10" s="144">
        <v>0</v>
      </c>
      <c r="C10" s="146">
        <v>0</v>
      </c>
      <c r="D10" s="166"/>
      <c r="E10" s="166"/>
      <c r="F10" s="166"/>
      <c r="G10" s="166"/>
      <c r="H10" s="166"/>
      <c r="I10" s="168"/>
      <c r="J10" s="168"/>
      <c r="K10" s="168"/>
      <c r="L10" s="168"/>
      <c r="M10" s="168"/>
      <c r="N10" s="473"/>
      <c r="O10" s="140"/>
    </row>
    <row r="11" spans="1:15" s="67" customFormat="1" ht="24.6" customHeight="1">
      <c r="A11" s="143" t="s">
        <v>819</v>
      </c>
      <c r="B11" s="144">
        <v>0</v>
      </c>
      <c r="C11" s="146">
        <v>0</v>
      </c>
      <c r="D11" s="166"/>
      <c r="E11" s="166"/>
      <c r="F11" s="166"/>
      <c r="G11" s="166"/>
      <c r="H11" s="166"/>
      <c r="I11" s="168"/>
      <c r="J11" s="168"/>
      <c r="K11" s="168"/>
      <c r="L11" s="168"/>
      <c r="M11" s="168"/>
      <c r="N11" s="473"/>
      <c r="O11" s="140"/>
    </row>
    <row r="12" spans="1:15" s="67" customFormat="1" ht="24.6" customHeight="1">
      <c r="A12" s="143" t="s">
        <v>826</v>
      </c>
      <c r="B12" s="144">
        <v>8038.5186453291344</v>
      </c>
      <c r="C12" s="146">
        <v>2.5755861021064264</v>
      </c>
      <c r="D12" s="146">
        <v>212.97498074255003</v>
      </c>
      <c r="E12" s="146">
        <v>212.78145929340727</v>
      </c>
      <c r="F12" s="146">
        <v>213.16730250902108</v>
      </c>
      <c r="G12" s="146">
        <v>216.36154076060296</v>
      </c>
      <c r="H12" s="146">
        <v>221.45451730599501</v>
      </c>
      <c r="I12" s="151">
        <v>-9.0865813659445002E-2</v>
      </c>
      <c r="J12" s="151">
        <v>0.18133309964839245</v>
      </c>
      <c r="K12" s="151">
        <v>1.498465390322562</v>
      </c>
      <c r="L12" s="151">
        <v>2.3539195216895141</v>
      </c>
      <c r="M12" s="151">
        <v>4.3627261446077675E-2</v>
      </c>
      <c r="N12" s="473">
        <v>0.49048406399522237</v>
      </c>
      <c r="O12" s="140"/>
    </row>
    <row r="13" spans="1:15" s="67" customFormat="1" ht="24.6" customHeight="1">
      <c r="A13" s="143" t="s">
        <v>614</v>
      </c>
      <c r="B13" s="144">
        <v>36166.58209814765</v>
      </c>
      <c r="C13" s="146">
        <v>11.587974143321299</v>
      </c>
      <c r="D13" s="146">
        <v>129.72360208567036</v>
      </c>
      <c r="E13" s="146">
        <v>134.66333699830037</v>
      </c>
      <c r="F13" s="146">
        <v>136.68337565849868</v>
      </c>
      <c r="G13" s="146">
        <v>139.5475451060147</v>
      </c>
      <c r="H13" s="146">
        <v>134.26876280311799</v>
      </c>
      <c r="I13" s="151">
        <v>3.8078921901719673</v>
      </c>
      <c r="J13" s="151">
        <v>1.5000657975851328</v>
      </c>
      <c r="K13" s="151">
        <v>2.0954775470808555</v>
      </c>
      <c r="L13" s="151">
        <v>-3.7827840675279485</v>
      </c>
      <c r="M13" s="151">
        <v>-0.20407090771800088</v>
      </c>
      <c r="N13" s="473">
        <v>-2.2942885902758863</v>
      </c>
      <c r="O13" s="140"/>
    </row>
    <row r="14" spans="1:15" s="67" customFormat="1" ht="24.6" customHeight="1">
      <c r="A14" s="143" t="s">
        <v>820</v>
      </c>
      <c r="B14" s="144">
        <v>1287</v>
      </c>
      <c r="C14" s="146">
        <v>0.41236196116022672</v>
      </c>
      <c r="D14" s="146">
        <v>150</v>
      </c>
      <c r="E14" s="146">
        <v>145</v>
      </c>
      <c r="F14" s="146">
        <v>160</v>
      </c>
      <c r="G14" s="146">
        <v>175</v>
      </c>
      <c r="H14" s="146"/>
      <c r="I14" s="151">
        <v>-3.3333333333333335</v>
      </c>
      <c r="J14" s="151">
        <v>10.344827586206897</v>
      </c>
      <c r="K14" s="151">
        <v>9.375</v>
      </c>
      <c r="L14" s="151"/>
      <c r="M14" s="151"/>
      <c r="N14" s="473"/>
      <c r="O14" s="140"/>
    </row>
    <row r="15" spans="1:15" s="67" customFormat="1" ht="24.6" customHeight="1">
      <c r="A15" s="143" t="s">
        <v>821</v>
      </c>
      <c r="B15" s="144">
        <v>0</v>
      </c>
      <c r="C15" s="146">
        <v>0</v>
      </c>
      <c r="D15" s="170"/>
      <c r="E15" s="170"/>
      <c r="F15" s="170"/>
      <c r="G15" s="170"/>
      <c r="H15" s="170"/>
      <c r="I15" s="168"/>
      <c r="J15" s="168"/>
      <c r="K15" s="168"/>
      <c r="L15" s="168"/>
      <c r="M15" s="168"/>
      <c r="N15" s="473"/>
      <c r="O15" s="140"/>
    </row>
    <row r="16" spans="1:15" s="67" customFormat="1" ht="24.6" customHeight="1">
      <c r="A16" s="143" t="s">
        <v>822</v>
      </c>
      <c r="B16" s="144">
        <v>7849</v>
      </c>
      <c r="C16" s="146">
        <v>2.5148632736181966</v>
      </c>
      <c r="D16" s="146">
        <v>81.875</v>
      </c>
      <c r="E16" s="146">
        <v>92.035714285714278</v>
      </c>
      <c r="F16" s="146">
        <v>91.3</v>
      </c>
      <c r="G16" s="146">
        <v>96.375</v>
      </c>
      <c r="H16" s="146">
        <v>114.8</v>
      </c>
      <c r="I16" s="151">
        <v>12.410032715376216</v>
      </c>
      <c r="J16" s="151">
        <v>-0.79937912301124781</v>
      </c>
      <c r="K16" s="151">
        <v>5.5585980284775491</v>
      </c>
      <c r="L16" s="151">
        <v>19.118028534370943</v>
      </c>
      <c r="M16" s="151">
        <v>0.15479157378633943</v>
      </c>
      <c r="N16" s="473">
        <v>1.7402605083699554</v>
      </c>
      <c r="O16" s="140"/>
    </row>
    <row r="17" spans="1:15" s="67" customFormat="1" ht="24.6" customHeight="1">
      <c r="A17" s="143" t="s">
        <v>663</v>
      </c>
      <c r="B17" s="144">
        <v>64329.079255450961</v>
      </c>
      <c r="C17" s="146">
        <v>20.61139493505005</v>
      </c>
      <c r="D17" s="146">
        <v>172.98693785633318</v>
      </c>
      <c r="E17" s="146">
        <v>177.06876572002301</v>
      </c>
      <c r="F17" s="146">
        <v>180.27510011591781</v>
      </c>
      <c r="G17" s="146">
        <v>173.79510927141754</v>
      </c>
      <c r="H17" s="146">
        <v>182.20827981058</v>
      </c>
      <c r="I17" s="151">
        <v>2.3596162313017008</v>
      </c>
      <c r="J17" s="151">
        <v>1.8107848568643554</v>
      </c>
      <c r="K17" s="151">
        <v>-3.5945013151198348</v>
      </c>
      <c r="L17" s="151">
        <v>4.8408557492970177</v>
      </c>
      <c r="M17" s="151">
        <v>0.5767362916465395</v>
      </c>
      <c r="N17" s="473">
        <v>6.4840182675679028</v>
      </c>
      <c r="O17" s="140"/>
    </row>
    <row r="18" spans="1:15" s="67" customFormat="1" ht="24.6" customHeight="1">
      <c r="A18" s="143" t="s">
        <v>823</v>
      </c>
      <c r="B18" s="144">
        <v>0</v>
      </c>
      <c r="C18" s="146">
        <v>0</v>
      </c>
      <c r="D18" s="170"/>
      <c r="E18" s="170"/>
      <c r="F18" s="170"/>
      <c r="G18" s="170"/>
      <c r="H18" s="170">
        <v>150</v>
      </c>
      <c r="I18" s="168"/>
      <c r="J18" s="168"/>
      <c r="K18" s="168"/>
      <c r="L18" s="168"/>
      <c r="M18" s="168"/>
      <c r="N18" s="473"/>
      <c r="O18" s="140"/>
    </row>
    <row r="19" spans="1:15" s="67" customFormat="1" ht="24.6" customHeight="1">
      <c r="A19" s="143" t="s">
        <v>824</v>
      </c>
      <c r="B19" s="144">
        <v>0</v>
      </c>
      <c r="C19" s="146">
        <v>0</v>
      </c>
      <c r="D19" s="170"/>
      <c r="E19" s="170"/>
      <c r="F19" s="170"/>
      <c r="G19" s="170"/>
      <c r="H19" s="170"/>
      <c r="I19" s="168"/>
      <c r="J19" s="168"/>
      <c r="K19" s="168"/>
      <c r="L19" s="168"/>
      <c r="M19" s="168"/>
      <c r="N19" s="473"/>
      <c r="O19" s="140"/>
    </row>
    <row r="20" spans="1:15" s="67" customFormat="1" ht="24.6" customHeight="1">
      <c r="A20" s="143" t="s">
        <v>615</v>
      </c>
      <c r="B20" s="144">
        <v>0</v>
      </c>
      <c r="C20" s="146">
        <v>0</v>
      </c>
      <c r="D20" s="170"/>
      <c r="E20" s="170"/>
      <c r="F20" s="170"/>
      <c r="G20" s="170"/>
      <c r="H20" s="170">
        <v>333.37547142488199</v>
      </c>
      <c r="I20" s="168"/>
      <c r="J20" s="168"/>
      <c r="K20" s="168"/>
      <c r="L20" s="168"/>
      <c r="M20" s="168"/>
      <c r="N20" s="473"/>
      <c r="O20" s="140"/>
    </row>
    <row r="21" spans="1:15" s="67" customFormat="1" ht="24.6" customHeight="1">
      <c r="A21" s="143" t="s">
        <v>825</v>
      </c>
      <c r="B21" s="144">
        <v>194434.26251048339</v>
      </c>
      <c r="C21" s="146">
        <v>62.297819584743799</v>
      </c>
      <c r="D21" s="146">
        <v>320.47841261087319</v>
      </c>
      <c r="E21" s="146">
        <v>310.55402207795601</v>
      </c>
      <c r="F21" s="146">
        <v>303.7</v>
      </c>
      <c r="G21" s="146">
        <v>301.79605479765598</v>
      </c>
      <c r="H21" s="146">
        <v>326.58789396567698</v>
      </c>
      <c r="I21" s="151">
        <v>-3.096742289773958</v>
      </c>
      <c r="J21" s="151">
        <v>-2.2070305295339256</v>
      </c>
      <c r="K21" s="151">
        <v>-0.62691643145999498</v>
      </c>
      <c r="L21" s="151">
        <v>8.2147658241069745</v>
      </c>
      <c r="M21" s="151">
        <v>5.4337440811437938</v>
      </c>
      <c r="N21" s="473">
        <v>61.089437917699193</v>
      </c>
      <c r="O21" s="140"/>
    </row>
    <row r="22" spans="1:15" s="67" customFormat="1" ht="24.6" customHeight="1">
      <c r="A22" s="143" t="s">
        <v>616</v>
      </c>
      <c r="B22" s="144">
        <v>0</v>
      </c>
      <c r="C22" s="146">
        <v>0</v>
      </c>
      <c r="D22" s="170"/>
      <c r="E22" s="170"/>
      <c r="F22" s="170"/>
      <c r="G22" s="170"/>
      <c r="H22" s="170"/>
      <c r="I22" s="168"/>
      <c r="J22" s="168"/>
      <c r="K22" s="168"/>
      <c r="L22" s="168"/>
      <c r="M22" s="168"/>
      <c r="N22" s="473"/>
      <c r="O22" s="140"/>
    </row>
    <row r="23" spans="1:15" s="67" customFormat="1" ht="24.6" customHeight="1">
      <c r="A23" s="143" t="s">
        <v>391</v>
      </c>
      <c r="B23" s="145">
        <v>312104.44250941114</v>
      </c>
      <c r="C23" s="147">
        <v>100</v>
      </c>
      <c r="D23" s="147">
        <v>258.50136296344772</v>
      </c>
      <c r="E23" s="147">
        <v>253.96234658264578</v>
      </c>
      <c r="F23" s="147">
        <v>250.6406818871684</v>
      </c>
      <c r="G23" s="147">
        <v>248.72260221208987</v>
      </c>
      <c r="H23" s="147">
        <v>270.84582045871025</v>
      </c>
      <c r="I23" s="151">
        <v>-1.7558964984814258</v>
      </c>
      <c r="J23" s="151">
        <v>-1.3079358968658872</v>
      </c>
      <c r="K23" s="151">
        <v>-0.76527068975259083</v>
      </c>
      <c r="L23" s="151">
        <v>8.8947357617927896</v>
      </c>
      <c r="M23" s="151">
        <v>8.8947357617927896</v>
      </c>
      <c r="N23" s="450">
        <v>100</v>
      </c>
      <c r="O23" s="141"/>
    </row>
    <row r="24" spans="1:15">
      <c r="D24" s="55" t="s">
        <v>620</v>
      </c>
      <c r="E24" s="55" t="s">
        <v>620</v>
      </c>
      <c r="F24" s="55" t="s">
        <v>620</v>
      </c>
      <c r="G24" s="55" t="s">
        <v>620</v>
      </c>
    </row>
    <row r="25" spans="1:15">
      <c r="D25" s="55" t="s">
        <v>620</v>
      </c>
      <c r="E25" s="55" t="s">
        <v>620</v>
      </c>
      <c r="F25" s="55" t="s">
        <v>620</v>
      </c>
      <c r="G25" s="55" t="s">
        <v>620</v>
      </c>
    </row>
    <row r="26" spans="1:15">
      <c r="D26" s="55" t="s">
        <v>620</v>
      </c>
      <c r="E26" s="55" t="s">
        <v>620</v>
      </c>
      <c r="F26" s="55" t="s">
        <v>620</v>
      </c>
      <c r="G26" s="55" t="s">
        <v>620</v>
      </c>
    </row>
    <row r="27" spans="1:15">
      <c r="D27" s="55" t="s">
        <v>620</v>
      </c>
      <c r="E27" s="55" t="s">
        <v>620</v>
      </c>
      <c r="F27" s="55" t="s">
        <v>620</v>
      </c>
      <c r="G27" s="55" t="s">
        <v>620</v>
      </c>
    </row>
    <row r="30" spans="1:15">
      <c r="I30" s="59"/>
      <c r="J30" s="59"/>
      <c r="K30" s="59"/>
      <c r="L30" s="59"/>
      <c r="M30" s="59"/>
      <c r="N30" s="59"/>
    </row>
    <row r="31" spans="1:15">
      <c r="I31" s="59"/>
      <c r="J31" s="59"/>
      <c r="K31" s="59"/>
      <c r="L31" s="59"/>
      <c r="M31" s="59"/>
      <c r="N31" s="59"/>
    </row>
    <row r="32" spans="1:15">
      <c r="I32" s="59"/>
      <c r="J32" s="59"/>
      <c r="K32" s="59"/>
      <c r="L32" s="59"/>
      <c r="M32" s="59"/>
      <c r="N32" s="59"/>
    </row>
    <row r="33" spans="4:14">
      <c r="I33" s="59"/>
      <c r="J33" s="59"/>
      <c r="K33" s="59"/>
      <c r="L33" s="59"/>
      <c r="M33" s="59"/>
      <c r="N33" s="59"/>
    </row>
    <row r="34" spans="4:14">
      <c r="I34" s="59"/>
      <c r="J34" s="59"/>
      <c r="K34" s="59"/>
      <c r="L34" s="59"/>
      <c r="M34" s="59"/>
      <c r="N34" s="59"/>
    </row>
    <row r="35" spans="4:14">
      <c r="I35" s="59"/>
      <c r="J35" s="59"/>
      <c r="K35" s="59"/>
      <c r="L35" s="59"/>
      <c r="M35" s="59"/>
      <c r="N35" s="59"/>
    </row>
    <row r="36" spans="4:14">
      <c r="I36" s="59"/>
      <c r="J36" s="59"/>
      <c r="K36" s="59"/>
      <c r="L36" s="59"/>
      <c r="M36" s="59"/>
      <c r="N36" s="59"/>
    </row>
    <row r="37" spans="4:14">
      <c r="I37" s="59"/>
      <c r="J37" s="59"/>
      <c r="K37" s="59"/>
      <c r="L37" s="59"/>
      <c r="M37" s="59"/>
      <c r="N37" s="59"/>
    </row>
    <row r="38" spans="4:14">
      <c r="I38" s="59"/>
      <c r="J38" s="59"/>
      <c r="K38" s="59"/>
      <c r="L38" s="59"/>
      <c r="M38" s="59"/>
      <c r="N38" s="59"/>
    </row>
    <row r="39" spans="4:14">
      <c r="D39" s="61"/>
      <c r="E39" s="61"/>
      <c r="F39" s="61"/>
      <c r="G39" s="61"/>
      <c r="H39" s="61"/>
      <c r="I39" s="59"/>
      <c r="J39" s="59"/>
      <c r="K39" s="59"/>
      <c r="L39" s="59"/>
      <c r="M39" s="59"/>
      <c r="N39" s="59"/>
    </row>
    <row r="40" spans="4:14">
      <c r="I40" s="59"/>
      <c r="J40" s="59"/>
      <c r="K40" s="59"/>
      <c r="L40" s="59"/>
      <c r="M40" s="59"/>
      <c r="N40" s="59"/>
    </row>
    <row r="41" spans="4:14">
      <c r="D41" s="61"/>
      <c r="E41" s="61"/>
      <c r="F41" s="61"/>
      <c r="G41" s="61"/>
      <c r="H41" s="61"/>
      <c r="I41" s="59"/>
      <c r="J41" s="59"/>
      <c r="K41" s="59"/>
      <c r="L41" s="59"/>
      <c r="M41" s="59"/>
      <c r="N41" s="59"/>
    </row>
  </sheetData>
  <mergeCells count="5">
    <mergeCell ref="A4:A5"/>
    <mergeCell ref="B4:C4"/>
    <mergeCell ref="I4:L4"/>
    <mergeCell ref="A2:N2"/>
    <mergeCell ref="M4:N4"/>
  </mergeCells>
  <printOptions horizontalCentered="1" verticalCentered="1"/>
  <pageMargins left="0.39370078740157477" right="0.39370078740157477" top="0.39370078740157477" bottom="0.39370078740157477" header="0.3" footer="0.3"/>
  <pageSetup paperSize="9" scale="5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B4856-FD43-463A-BC0A-92F00978AE84}">
  <sheetPr codeName="Hoja51">
    <pageSetUpPr fitToPage="1"/>
  </sheetPr>
  <dimension ref="A1:O120"/>
  <sheetViews>
    <sheetView showGridLines="0" zoomScaleNormal="100" workbookViewId="0">
      <selection activeCell="Q16" sqref="Q16"/>
    </sheetView>
  </sheetViews>
  <sheetFormatPr baseColWidth="10" defaultColWidth="11.42578125" defaultRowHeight="15"/>
  <cols>
    <col min="1" max="1" width="24.85546875" style="55" customWidth="1"/>
    <col min="2" max="2" width="14.140625" style="55" customWidth="1"/>
    <col min="3" max="3" width="8.28515625" style="55" customWidth="1"/>
    <col min="4" max="8" width="13.7109375" style="55" customWidth="1"/>
    <col min="9" max="13" width="11.85546875" style="55" customWidth="1"/>
    <col min="14" max="14" width="15.42578125" style="55" customWidth="1"/>
    <col min="15" max="15" width="13.5703125" style="55" customWidth="1"/>
    <col min="16" max="16384" width="11.42578125" style="55"/>
  </cols>
  <sheetData>
    <row r="1" spans="1:15" ht="15.75" customHeight="1">
      <c r="A1" s="137"/>
      <c r="B1" s="137"/>
      <c r="C1" s="137"/>
      <c r="D1" s="176"/>
      <c r="E1" s="137"/>
      <c r="F1" s="137"/>
      <c r="G1" s="137"/>
      <c r="H1" s="137"/>
      <c r="I1" s="137"/>
      <c r="J1" s="137"/>
      <c r="K1" s="137"/>
      <c r="L1" s="137"/>
      <c r="M1" s="137"/>
      <c r="N1" s="137"/>
      <c r="O1" s="137"/>
    </row>
    <row r="2" spans="1:15" s="89" customFormat="1" ht="33" customHeight="1">
      <c r="A2" s="550" t="s">
        <v>774</v>
      </c>
      <c r="B2" s="550"/>
      <c r="C2" s="550"/>
      <c r="D2" s="550"/>
      <c r="E2" s="550"/>
      <c r="F2" s="550"/>
      <c r="G2" s="550"/>
      <c r="H2" s="550"/>
      <c r="I2" s="550"/>
      <c r="J2" s="550"/>
      <c r="K2" s="550"/>
      <c r="L2" s="550"/>
      <c r="M2" s="550"/>
      <c r="N2" s="550"/>
      <c r="O2" s="177"/>
    </row>
    <row r="3" spans="1:15">
      <c r="A3" s="137"/>
      <c r="B3" s="137"/>
      <c r="C3" s="137"/>
      <c r="D3" s="137"/>
      <c r="E3" s="137"/>
      <c r="F3" s="137"/>
      <c r="G3" s="137"/>
      <c r="H3" s="137"/>
      <c r="I3" s="137"/>
      <c r="J3" s="137"/>
      <c r="K3" s="137"/>
      <c r="L3" s="137"/>
      <c r="M3" s="137"/>
      <c r="N3" s="137"/>
      <c r="O3" s="137"/>
    </row>
    <row r="4" spans="1:15" s="67" customFormat="1" ht="23.85" customHeight="1">
      <c r="A4" s="553" t="s">
        <v>380</v>
      </c>
      <c r="B4" s="548" t="s">
        <v>602</v>
      </c>
      <c r="C4" s="549"/>
      <c r="D4" s="164" t="s">
        <v>658</v>
      </c>
      <c r="E4" s="164" t="s">
        <v>659</v>
      </c>
      <c r="F4" s="164" t="s">
        <v>660</v>
      </c>
      <c r="G4" s="164" t="s">
        <v>661</v>
      </c>
      <c r="H4" s="164" t="s">
        <v>769</v>
      </c>
      <c r="I4" s="545" t="s">
        <v>662</v>
      </c>
      <c r="J4" s="546"/>
      <c r="K4" s="546"/>
      <c r="L4" s="546"/>
      <c r="M4" s="546" t="s">
        <v>605</v>
      </c>
      <c r="N4" s="554"/>
      <c r="O4" s="136"/>
    </row>
    <row r="5" spans="1:15" s="67" customFormat="1" ht="23.85" customHeight="1">
      <c r="A5" s="553"/>
      <c r="B5" s="139" t="s">
        <v>606</v>
      </c>
      <c r="C5" s="139" t="s">
        <v>607</v>
      </c>
      <c r="D5" s="139" t="s">
        <v>608</v>
      </c>
      <c r="E5" s="139" t="s">
        <v>608</v>
      </c>
      <c r="F5" s="139" t="s">
        <v>608</v>
      </c>
      <c r="G5" s="139" t="s">
        <v>608</v>
      </c>
      <c r="H5" s="403" t="s">
        <v>608</v>
      </c>
      <c r="I5" s="139" t="s">
        <v>609</v>
      </c>
      <c r="J5" s="139" t="s">
        <v>610</v>
      </c>
      <c r="K5" s="403" t="s">
        <v>611</v>
      </c>
      <c r="L5" s="139" t="s">
        <v>761</v>
      </c>
      <c r="M5" s="403" t="s">
        <v>204</v>
      </c>
      <c r="N5" s="403" t="s">
        <v>772</v>
      </c>
      <c r="O5" s="136"/>
    </row>
    <row r="6" spans="1:15" s="67" customFormat="1" ht="24.6" customHeight="1">
      <c r="A6" s="143" t="s">
        <v>612</v>
      </c>
      <c r="B6" s="144">
        <v>8812.0776289278529</v>
      </c>
      <c r="C6" s="146">
        <v>7.1382035059629425</v>
      </c>
      <c r="D6" s="146">
        <v>330.75364284983397</v>
      </c>
      <c r="E6" s="146">
        <v>341.32619521839189</v>
      </c>
      <c r="F6" s="146">
        <v>334.55499168911359</v>
      </c>
      <c r="G6" s="146">
        <v>336.21843358616985</v>
      </c>
      <c r="H6" s="146">
        <v>360.97936798679098</v>
      </c>
      <c r="I6" s="151">
        <v>3.1965036809459981</v>
      </c>
      <c r="J6" s="151">
        <v>-1.983792519922432</v>
      </c>
      <c r="K6" s="151">
        <v>0.49721030574310437</v>
      </c>
      <c r="L6" s="151">
        <v>7.3645380286013129</v>
      </c>
      <c r="M6" s="151">
        <v>0.36932941125757929</v>
      </c>
      <c r="N6" s="473">
        <v>-10.408827118923314</v>
      </c>
      <c r="O6" s="140"/>
    </row>
    <row r="7" spans="1:15" s="67" customFormat="1" ht="24.6" customHeight="1">
      <c r="A7" s="143" t="s">
        <v>817</v>
      </c>
      <c r="B7" s="144">
        <v>0</v>
      </c>
      <c r="C7" s="146">
        <v>0</v>
      </c>
      <c r="D7" s="170" t="s">
        <v>620</v>
      </c>
      <c r="E7" s="170" t="s">
        <v>620</v>
      </c>
      <c r="F7" s="170" t="s">
        <v>620</v>
      </c>
      <c r="G7" s="170" t="s">
        <v>620</v>
      </c>
      <c r="H7" s="170"/>
      <c r="I7" s="168"/>
      <c r="J7" s="168"/>
      <c r="K7" s="168"/>
      <c r="L7" s="168"/>
      <c r="M7" s="168"/>
      <c r="N7" s="473"/>
      <c r="O7" s="140"/>
    </row>
    <row r="8" spans="1:15" s="67" customFormat="1" ht="24.6" customHeight="1">
      <c r="A8" s="143" t="s">
        <v>613</v>
      </c>
      <c r="B8" s="144">
        <v>0</v>
      </c>
      <c r="C8" s="146">
        <v>0</v>
      </c>
      <c r="D8" s="170" t="s">
        <v>620</v>
      </c>
      <c r="E8" s="170" t="s">
        <v>620</v>
      </c>
      <c r="F8" s="170" t="s">
        <v>620</v>
      </c>
      <c r="G8" s="170" t="s">
        <v>620</v>
      </c>
      <c r="H8" s="170"/>
      <c r="I8" s="168"/>
      <c r="J8" s="168"/>
      <c r="K8" s="168"/>
      <c r="L8" s="168"/>
      <c r="M8" s="168"/>
      <c r="N8" s="473"/>
      <c r="O8" s="140"/>
    </row>
    <row r="9" spans="1:15" s="67" customFormat="1" ht="24.6" customHeight="1">
      <c r="A9" s="143" t="s">
        <v>827</v>
      </c>
      <c r="B9" s="144">
        <v>5053.1783381607647</v>
      </c>
      <c r="C9" s="146">
        <v>4.093315657059617</v>
      </c>
      <c r="D9" s="146">
        <v>995.75157575313392</v>
      </c>
      <c r="E9" s="146">
        <v>1044.4580000000001</v>
      </c>
      <c r="F9" s="146">
        <v>1050.1249165116574</v>
      </c>
      <c r="G9" s="146">
        <v>1032.5629435623664</v>
      </c>
      <c r="H9" s="146">
        <v>1067.61776568287</v>
      </c>
      <c r="I9" s="151">
        <v>4.8914232658911132</v>
      </c>
      <c r="J9" s="151">
        <v>0.54257007095137288</v>
      </c>
      <c r="K9" s="151">
        <v>-1.6723698936340798</v>
      </c>
      <c r="L9" s="151">
        <v>3.3949331940543592</v>
      </c>
      <c r="M9" s="151">
        <v>0.29983404462985996</v>
      </c>
      <c r="N9" s="473">
        <v>-8.4502361301064752</v>
      </c>
      <c r="O9" s="140"/>
    </row>
    <row r="10" spans="1:15" s="67" customFormat="1" ht="24.6" customHeight="1">
      <c r="A10" s="143" t="s">
        <v>818</v>
      </c>
      <c r="B10" s="144">
        <v>1834.9591278964187</v>
      </c>
      <c r="C10" s="146">
        <v>1.4864044816230886</v>
      </c>
      <c r="D10" s="146">
        <v>262.48</v>
      </c>
      <c r="E10" s="146">
        <v>266.94</v>
      </c>
      <c r="F10" s="146">
        <v>272.83</v>
      </c>
      <c r="G10" s="146">
        <v>278.57</v>
      </c>
      <c r="H10" s="146">
        <v>274.39</v>
      </c>
      <c r="I10" s="151">
        <v>1.6991770801584802</v>
      </c>
      <c r="J10" s="151">
        <v>2.206488349441817</v>
      </c>
      <c r="K10" s="151">
        <v>2.1038742073818897</v>
      </c>
      <c r="L10" s="151">
        <v>-1.5005205154898253</v>
      </c>
      <c r="M10" s="151">
        <v>-1.2982885493829638E-2</v>
      </c>
      <c r="N10" s="473">
        <v>0.36589723561387999</v>
      </c>
      <c r="O10" s="140"/>
    </row>
    <row r="11" spans="1:15" s="67" customFormat="1" ht="24.6" customHeight="1">
      <c r="A11" s="143" t="s">
        <v>819</v>
      </c>
      <c r="B11" s="144">
        <v>0</v>
      </c>
      <c r="C11" s="146">
        <v>0</v>
      </c>
      <c r="D11" s="170" t="s">
        <v>620</v>
      </c>
      <c r="E11" s="170" t="s">
        <v>620</v>
      </c>
      <c r="F11" s="170" t="s">
        <v>620</v>
      </c>
      <c r="G11" s="170" t="s">
        <v>620</v>
      </c>
      <c r="H11" s="170">
        <v>330.31</v>
      </c>
      <c r="I11" s="168"/>
      <c r="J11" s="168"/>
      <c r="K11" s="168"/>
      <c r="L11" s="168"/>
      <c r="M11" s="168"/>
      <c r="N11" s="473"/>
      <c r="O11" s="140"/>
    </row>
    <row r="12" spans="1:15" s="67" customFormat="1" ht="24.6" customHeight="1">
      <c r="A12" s="143" t="s">
        <v>826</v>
      </c>
      <c r="B12" s="144">
        <v>4945.5401625983041</v>
      </c>
      <c r="C12" s="146">
        <v>4.0061235969655105</v>
      </c>
      <c r="D12" s="146">
        <v>347.86621929680865</v>
      </c>
      <c r="E12" s="146">
        <v>347.13651419311429</v>
      </c>
      <c r="F12" s="146">
        <v>345.86166574524236</v>
      </c>
      <c r="G12" s="146">
        <v>349.09918222820363</v>
      </c>
      <c r="H12" s="146">
        <v>354.46473565163598</v>
      </c>
      <c r="I12" s="151">
        <v>-0.20976601440904885</v>
      </c>
      <c r="J12" s="151">
        <v>-0.36724700391579251</v>
      </c>
      <c r="K12" s="151">
        <v>0.93607265667481776</v>
      </c>
      <c r="L12" s="151">
        <v>1.5369710662699065</v>
      </c>
      <c r="M12" s="151">
        <v>4.5030604275694899E-2</v>
      </c>
      <c r="N12" s="473">
        <v>-1.2690995102999352</v>
      </c>
      <c r="O12" s="140"/>
    </row>
    <row r="13" spans="1:15" s="67" customFormat="1" ht="24.6" customHeight="1">
      <c r="A13" s="143" t="s">
        <v>614</v>
      </c>
      <c r="B13" s="144">
        <v>20250.073931847612</v>
      </c>
      <c r="C13" s="146">
        <v>16.403526480725112</v>
      </c>
      <c r="D13" s="146">
        <v>453.37896086489167</v>
      </c>
      <c r="E13" s="146">
        <v>453.30045563319334</v>
      </c>
      <c r="F13" s="146">
        <v>446.00143292298014</v>
      </c>
      <c r="G13" s="146">
        <v>446.00959810767819</v>
      </c>
      <c r="H13" s="146">
        <v>415.16749101881601</v>
      </c>
      <c r="I13" s="151">
        <v>-1.7315587725678448E-2</v>
      </c>
      <c r="J13" s="151">
        <v>-1.6101953173679351</v>
      </c>
      <c r="K13" s="151">
        <v>1.830753019005109E-3</v>
      </c>
      <c r="L13" s="151">
        <v>-6.9151218313952292</v>
      </c>
      <c r="M13" s="151">
        <v>-1.0572123167289067</v>
      </c>
      <c r="N13" s="473">
        <v>29.795461442828053</v>
      </c>
      <c r="O13" s="140"/>
    </row>
    <row r="14" spans="1:15" s="67" customFormat="1" ht="24.6" customHeight="1">
      <c r="A14" s="143" t="s">
        <v>820</v>
      </c>
      <c r="B14" s="144">
        <v>0</v>
      </c>
      <c r="C14" s="146">
        <v>0</v>
      </c>
      <c r="D14" s="170" t="s">
        <v>620</v>
      </c>
      <c r="E14" s="170" t="s">
        <v>620</v>
      </c>
      <c r="F14" s="170" t="s">
        <v>620</v>
      </c>
      <c r="G14" s="170" t="s">
        <v>620</v>
      </c>
      <c r="H14" s="170"/>
      <c r="I14" s="168"/>
      <c r="J14" s="168"/>
      <c r="K14" s="168"/>
      <c r="L14" s="168"/>
      <c r="M14" s="168"/>
      <c r="N14" s="473"/>
      <c r="O14" s="140"/>
    </row>
    <row r="15" spans="1:15" s="67" customFormat="1" ht="24.6" customHeight="1">
      <c r="A15" s="143" t="s">
        <v>821</v>
      </c>
      <c r="B15" s="144">
        <v>26877.678540231118</v>
      </c>
      <c r="C15" s="146">
        <v>21.772202568688186</v>
      </c>
      <c r="D15" s="146">
        <v>481.61837188188844</v>
      </c>
      <c r="E15" s="146">
        <v>487.61493484867606</v>
      </c>
      <c r="F15" s="146">
        <v>525.64767550724082</v>
      </c>
      <c r="G15" s="146">
        <v>537.6077883778845</v>
      </c>
      <c r="H15" s="146">
        <v>651.96120586482004</v>
      </c>
      <c r="I15" s="151">
        <v>1.2450860093556009</v>
      </c>
      <c r="J15" s="151">
        <v>7.7997489290125319</v>
      </c>
      <c r="K15" s="151">
        <v>2.2753097612583151</v>
      </c>
      <c r="L15" s="151">
        <v>21.270788846265102</v>
      </c>
      <c r="M15" s="151">
        <v>5.2028724756887454</v>
      </c>
      <c r="N15" s="473">
        <v>-146.63278490831897</v>
      </c>
      <c r="O15" s="140"/>
    </row>
    <row r="16" spans="1:15" s="67" customFormat="1" ht="24.6" customHeight="1">
      <c r="A16" s="143" t="s">
        <v>822</v>
      </c>
      <c r="B16" s="144">
        <v>1597.7517196245826</v>
      </c>
      <c r="C16" s="146">
        <v>1.2942551583116442</v>
      </c>
      <c r="D16" s="146">
        <v>96.75</v>
      </c>
      <c r="E16" s="146">
        <v>94.25</v>
      </c>
      <c r="F16" s="146">
        <v>103.375</v>
      </c>
      <c r="G16" s="146">
        <v>113.2</v>
      </c>
      <c r="H16" s="146">
        <v>131.9</v>
      </c>
      <c r="I16" s="151">
        <v>-2.5839793281653747</v>
      </c>
      <c r="J16" s="151">
        <v>9.6816976127320959</v>
      </c>
      <c r="K16" s="151">
        <v>9.5042321644498209</v>
      </c>
      <c r="L16" s="151">
        <v>16.519434628975265</v>
      </c>
      <c r="M16" s="151">
        <v>5.0772137333832339E-2</v>
      </c>
      <c r="N16" s="473">
        <v>-1.4309133902079607</v>
      </c>
      <c r="O16" s="140"/>
    </row>
    <row r="17" spans="1:15" s="67" customFormat="1" ht="24.6" customHeight="1">
      <c r="A17" s="143" t="s">
        <v>663</v>
      </c>
      <c r="B17" s="144">
        <v>46834.365368287414</v>
      </c>
      <c r="C17" s="146">
        <v>37.938071491108033</v>
      </c>
      <c r="D17" s="146">
        <v>291.47031954160298</v>
      </c>
      <c r="E17" s="146">
        <v>292.61396151281548</v>
      </c>
      <c r="F17" s="146">
        <v>275.21106088003779</v>
      </c>
      <c r="G17" s="146">
        <v>245.30452454888911</v>
      </c>
      <c r="H17" s="146">
        <v>239.60351419777899</v>
      </c>
      <c r="I17" s="151">
        <v>0.39236995828978927</v>
      </c>
      <c r="J17" s="151">
        <v>-5.9473924425220908</v>
      </c>
      <c r="K17" s="151">
        <v>-10.866763943104996</v>
      </c>
      <c r="L17" s="151">
        <v>-2.3240543000966554</v>
      </c>
      <c r="M17" s="151">
        <v>-0.45196328426036425</v>
      </c>
      <c r="N17" s="473">
        <v>12.737701213527124</v>
      </c>
      <c r="O17" s="140"/>
    </row>
    <row r="18" spans="1:15" s="67" customFormat="1" ht="24.6" customHeight="1">
      <c r="A18" s="143" t="s">
        <v>823</v>
      </c>
      <c r="B18" s="144">
        <v>6237.8349041166421</v>
      </c>
      <c r="C18" s="146">
        <v>5.0529440226459883</v>
      </c>
      <c r="D18" s="146">
        <v>440.00000000000006</v>
      </c>
      <c r="E18" s="146">
        <v>450</v>
      </c>
      <c r="F18" s="146">
        <v>473.79</v>
      </c>
      <c r="G18" s="146">
        <v>458.33</v>
      </c>
      <c r="H18" s="146">
        <v>248.64477734882399</v>
      </c>
      <c r="I18" s="151">
        <v>2.2727272727272596</v>
      </c>
      <c r="J18" s="151">
        <v>5.2866666666666715</v>
      </c>
      <c r="K18" s="151">
        <v>-3.2630490301610493</v>
      </c>
      <c r="L18" s="151">
        <v>-45.749835849971852</v>
      </c>
      <c r="M18" s="151">
        <v>-2.2268897976549762</v>
      </c>
      <c r="N18" s="473">
        <v>62.760533578299174</v>
      </c>
      <c r="O18" s="140"/>
    </row>
    <row r="19" spans="1:15" s="67" customFormat="1" ht="24.6" customHeight="1">
      <c r="A19" s="143" t="s">
        <v>824</v>
      </c>
      <c r="B19" s="144">
        <v>0</v>
      </c>
      <c r="C19" s="146">
        <v>0</v>
      </c>
      <c r="D19" s="170" t="s">
        <v>620</v>
      </c>
      <c r="E19" s="170" t="s">
        <v>620</v>
      </c>
      <c r="F19" s="170" t="s">
        <v>620</v>
      </c>
      <c r="G19" s="170" t="s">
        <v>620</v>
      </c>
      <c r="H19" s="170">
        <v>150</v>
      </c>
      <c r="I19" s="168"/>
      <c r="J19" s="168"/>
      <c r="K19" s="168"/>
      <c r="L19" s="168"/>
      <c r="M19" s="168"/>
      <c r="N19" s="473"/>
      <c r="O19" s="140"/>
    </row>
    <row r="20" spans="1:15" s="67" customFormat="1" ht="24.6" customHeight="1">
      <c r="A20" s="143" t="s">
        <v>615</v>
      </c>
      <c r="B20" s="144">
        <v>0</v>
      </c>
      <c r="C20" s="146">
        <v>0</v>
      </c>
      <c r="D20" s="170" t="s">
        <v>620</v>
      </c>
      <c r="E20" s="170" t="s">
        <v>620</v>
      </c>
      <c r="F20" s="170" t="s">
        <v>620</v>
      </c>
      <c r="G20" s="170" t="s">
        <v>620</v>
      </c>
      <c r="H20" s="170">
        <v>210</v>
      </c>
      <c r="I20" s="168"/>
      <c r="J20" s="168"/>
      <c r="K20" s="168"/>
      <c r="L20" s="168"/>
      <c r="M20" s="168"/>
      <c r="N20" s="473"/>
      <c r="O20" s="140"/>
    </row>
    <row r="21" spans="1:15" s="67" customFormat="1" ht="24.6" customHeight="1">
      <c r="A21" s="143" t="s">
        <v>825</v>
      </c>
      <c r="B21" s="144">
        <v>0</v>
      </c>
      <c r="C21" s="146">
        <v>0</v>
      </c>
      <c r="D21" s="170" t="s">
        <v>620</v>
      </c>
      <c r="E21" s="170" t="s">
        <v>620</v>
      </c>
      <c r="F21" s="170" t="s">
        <v>620</v>
      </c>
      <c r="G21" s="170" t="s">
        <v>620</v>
      </c>
      <c r="H21" s="170"/>
      <c r="I21" s="168"/>
      <c r="J21" s="168"/>
      <c r="K21" s="168"/>
      <c r="L21" s="168"/>
      <c r="M21" s="168"/>
      <c r="N21" s="473"/>
      <c r="O21" s="140"/>
    </row>
    <row r="22" spans="1:15" s="67" customFormat="1" ht="24.6" customHeight="1">
      <c r="A22" s="143" t="s">
        <v>616</v>
      </c>
      <c r="B22" s="144">
        <v>1006.0555739523659</v>
      </c>
      <c r="C22" s="146">
        <v>0.81495303690987653</v>
      </c>
      <c r="D22" s="146">
        <v>2404.6821705426355</v>
      </c>
      <c r="E22" s="146">
        <v>2404.6821705426355</v>
      </c>
      <c r="F22" s="146">
        <v>2414.7476820185439</v>
      </c>
      <c r="G22" s="146">
        <v>2500.8694573643411</v>
      </c>
      <c r="H22" s="146">
        <v>2603.6725583503298</v>
      </c>
      <c r="I22" s="151">
        <v>0</v>
      </c>
      <c r="J22" s="151">
        <v>0.41857970251582105</v>
      </c>
      <c r="K22" s="151">
        <v>3.5664916871896954</v>
      </c>
      <c r="L22" s="151">
        <v>4.110694410028608</v>
      </c>
      <c r="M22" s="151">
        <v>0.17581616895450372</v>
      </c>
      <c r="N22" s="473">
        <v>-4.9550348593346323</v>
      </c>
      <c r="O22" s="140"/>
    </row>
    <row r="23" spans="1:15" s="67" customFormat="1" ht="24.6" customHeight="1">
      <c r="A23" s="143" t="s">
        <v>391</v>
      </c>
      <c r="B23" s="145">
        <v>123449.51529564307</v>
      </c>
      <c r="C23" s="147">
        <v>100</v>
      </c>
      <c r="D23" s="147">
        <v>415.11887021835429</v>
      </c>
      <c r="E23" s="147">
        <v>420.09964852598654</v>
      </c>
      <c r="F23" s="147">
        <v>421.78403391117678</v>
      </c>
      <c r="G23" s="147">
        <v>412.70671832566302</v>
      </c>
      <c r="H23" s="147">
        <v>398.06292344274527</v>
      </c>
      <c r="I23" s="151">
        <v>1.1998438676161214</v>
      </c>
      <c r="J23" s="151">
        <v>0.40094901081214468</v>
      </c>
      <c r="K23" s="151">
        <v>-2.1521240387741525</v>
      </c>
      <c r="L23" s="151">
        <v>-3.5482327359067765</v>
      </c>
      <c r="M23" s="151">
        <v>-3.5482327359067769</v>
      </c>
      <c r="N23" s="450">
        <v>100</v>
      </c>
      <c r="O23" s="141"/>
    </row>
    <row r="25" spans="1:15">
      <c r="I25" s="59"/>
      <c r="J25" s="59"/>
      <c r="K25" s="59"/>
      <c r="L25" s="59"/>
      <c r="M25" s="59"/>
      <c r="N25" s="59"/>
    </row>
    <row r="26" spans="1:15">
      <c r="I26" s="59"/>
      <c r="J26" s="59"/>
      <c r="K26" s="59"/>
      <c r="L26" s="59"/>
      <c r="M26" s="59"/>
      <c r="N26" s="59"/>
    </row>
    <row r="27" spans="1:15">
      <c r="I27" s="59"/>
      <c r="J27" s="59"/>
      <c r="K27" s="59"/>
      <c r="L27" s="59"/>
      <c r="M27" s="59"/>
      <c r="N27" s="59"/>
    </row>
    <row r="28" spans="1:15">
      <c r="I28" s="59"/>
      <c r="J28" s="59"/>
      <c r="K28" s="59"/>
      <c r="L28" s="59"/>
      <c r="M28" s="59"/>
      <c r="N28" s="59"/>
    </row>
    <row r="29" spans="1:15">
      <c r="I29" s="59"/>
      <c r="J29" s="59"/>
      <c r="K29" s="59"/>
      <c r="L29" s="59"/>
      <c r="M29" s="59"/>
      <c r="N29" s="59"/>
    </row>
    <row r="30" spans="1:15">
      <c r="I30" s="59"/>
      <c r="J30" s="59"/>
      <c r="K30" s="59"/>
      <c r="L30" s="59"/>
      <c r="M30" s="59"/>
      <c r="N30" s="59"/>
    </row>
    <row r="31" spans="1:15">
      <c r="I31" s="59"/>
      <c r="J31" s="59"/>
      <c r="K31" s="59"/>
      <c r="L31" s="59"/>
      <c r="M31" s="59"/>
      <c r="N31" s="59"/>
    </row>
    <row r="32" spans="1:15">
      <c r="I32" s="59"/>
      <c r="J32" s="59"/>
      <c r="K32" s="59"/>
      <c r="L32" s="59"/>
      <c r="M32" s="59"/>
      <c r="N32" s="59"/>
    </row>
    <row r="33" spans="9:14">
      <c r="I33" s="59"/>
      <c r="J33" s="59"/>
      <c r="K33" s="59"/>
      <c r="L33" s="59"/>
      <c r="M33" s="59"/>
      <c r="N33" s="59"/>
    </row>
    <row r="34" spans="9:14">
      <c r="I34" s="59"/>
      <c r="J34" s="59"/>
      <c r="K34" s="59"/>
      <c r="L34" s="59"/>
      <c r="M34" s="59"/>
      <c r="N34" s="59"/>
    </row>
    <row r="35" spans="9:14">
      <c r="I35" s="59"/>
      <c r="J35" s="59"/>
      <c r="K35" s="59"/>
      <c r="L35" s="59"/>
      <c r="M35" s="59"/>
      <c r="N35" s="59"/>
    </row>
    <row r="36" spans="9:14">
      <c r="I36" s="59"/>
      <c r="J36" s="59"/>
      <c r="K36" s="59"/>
      <c r="L36" s="59"/>
      <c r="M36" s="59"/>
      <c r="N36" s="59"/>
    </row>
    <row r="37" spans="9:14">
      <c r="I37" s="59"/>
      <c r="J37" s="59"/>
      <c r="K37" s="59"/>
      <c r="L37" s="59"/>
      <c r="M37" s="59"/>
      <c r="N37" s="59"/>
    </row>
    <row r="38" spans="9:14">
      <c r="I38" s="59"/>
      <c r="J38" s="59"/>
      <c r="K38" s="59"/>
      <c r="L38" s="59"/>
      <c r="M38" s="59"/>
      <c r="N38" s="59"/>
    </row>
    <row r="39" spans="9:14">
      <c r="I39" s="59"/>
      <c r="J39" s="59"/>
      <c r="K39" s="59"/>
      <c r="L39" s="59"/>
      <c r="M39" s="59"/>
      <c r="N39" s="59"/>
    </row>
    <row r="40" spans="9:14">
      <c r="I40" s="59"/>
      <c r="J40" s="59"/>
      <c r="K40" s="59"/>
      <c r="L40" s="59"/>
      <c r="M40" s="59"/>
      <c r="N40" s="59"/>
    </row>
    <row r="41" spans="9:14">
      <c r="I41" s="59"/>
      <c r="J41" s="59"/>
      <c r="K41" s="59"/>
      <c r="L41" s="59"/>
      <c r="M41" s="59"/>
      <c r="N41" s="59"/>
    </row>
    <row r="42" spans="9:14">
      <c r="I42" s="59"/>
      <c r="J42" s="59"/>
      <c r="K42" s="59"/>
      <c r="L42" s="59"/>
      <c r="M42" s="59"/>
      <c r="N42" s="59"/>
    </row>
    <row r="113" spans="4:8">
      <c r="D113" s="59"/>
      <c r="E113" s="59"/>
      <c r="F113" s="59"/>
      <c r="G113" s="59"/>
      <c r="H113" s="59"/>
    </row>
    <row r="114" spans="4:8">
      <c r="D114" s="59"/>
      <c r="E114" s="59"/>
      <c r="F114" s="59"/>
      <c r="G114" s="59"/>
      <c r="H114" s="59"/>
    </row>
    <row r="115" spans="4:8">
      <c r="D115" s="59"/>
      <c r="E115" s="59"/>
      <c r="F115" s="59"/>
      <c r="G115" s="59"/>
      <c r="H115" s="59"/>
    </row>
    <row r="116" spans="4:8">
      <c r="D116" s="59"/>
      <c r="E116" s="59"/>
      <c r="F116" s="59"/>
      <c r="G116" s="59"/>
      <c r="H116" s="59"/>
    </row>
    <row r="117" spans="4:8">
      <c r="D117" s="59"/>
      <c r="E117" s="59"/>
      <c r="F117" s="59"/>
      <c r="G117" s="59"/>
      <c r="H117" s="59"/>
    </row>
    <row r="118" spans="4:8">
      <c r="D118" s="59"/>
      <c r="E118" s="59"/>
      <c r="F118" s="59"/>
      <c r="G118" s="59"/>
      <c r="H118" s="59"/>
    </row>
    <row r="119" spans="4:8">
      <c r="D119" s="59"/>
      <c r="E119" s="59"/>
      <c r="F119" s="59"/>
      <c r="G119" s="59"/>
      <c r="H119" s="59"/>
    </row>
    <row r="120" spans="4:8">
      <c r="D120" s="59"/>
      <c r="E120" s="59"/>
      <c r="F120" s="59"/>
      <c r="G120" s="59"/>
      <c r="H120" s="59"/>
    </row>
  </sheetData>
  <mergeCells count="5">
    <mergeCell ref="A4:A5"/>
    <mergeCell ref="B4:C4"/>
    <mergeCell ref="I4:L4"/>
    <mergeCell ref="A2:N2"/>
    <mergeCell ref="M4:N4"/>
  </mergeCells>
  <printOptions horizontalCentered="1" verticalCentered="1"/>
  <pageMargins left="0.39370078740157477" right="0.39370078740157477" top="0.39370078740157477" bottom="0.39370078740157477" header="0.3" footer="0.3"/>
  <pageSetup paperSize="9" scale="51"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8B2DE-FB60-40A6-9965-962B03054470}">
  <sheetPr codeName="Hoja52">
    <pageSetUpPr fitToPage="1"/>
  </sheetPr>
  <dimension ref="A1:R51"/>
  <sheetViews>
    <sheetView showGridLines="0" zoomScaleNormal="100" workbookViewId="0">
      <selection activeCell="Q18" sqref="Q18"/>
    </sheetView>
  </sheetViews>
  <sheetFormatPr baseColWidth="10" defaultColWidth="11.42578125" defaultRowHeight="15"/>
  <cols>
    <col min="1" max="1" width="24.85546875" style="55" customWidth="1"/>
    <col min="2" max="2" width="14.140625" style="55" customWidth="1"/>
    <col min="3" max="3" width="8.28515625" style="55" customWidth="1"/>
    <col min="4" max="8" width="13.7109375" style="55" customWidth="1"/>
    <col min="9" max="13" width="11.85546875" style="55" customWidth="1"/>
    <col min="14" max="14" width="15.42578125" style="55" customWidth="1"/>
    <col min="15" max="15" width="16.140625" style="55" customWidth="1"/>
    <col min="16" max="18" width="13.5703125" style="55" customWidth="1"/>
    <col min="19" max="16384" width="11.42578125" style="55"/>
  </cols>
  <sheetData>
    <row r="1" spans="1:18" ht="15.75" customHeight="1">
      <c r="A1" s="137"/>
      <c r="B1" s="137"/>
      <c r="C1" s="137"/>
      <c r="D1" s="176"/>
      <c r="E1" s="137"/>
      <c r="F1" s="137"/>
      <c r="G1" s="137"/>
      <c r="H1" s="137"/>
      <c r="I1" s="137"/>
      <c r="J1" s="137"/>
      <c r="K1" s="137"/>
      <c r="L1" s="137"/>
      <c r="M1" s="137"/>
      <c r="N1" s="137"/>
      <c r="O1" s="137"/>
      <c r="P1" s="137"/>
      <c r="Q1" s="137"/>
      <c r="R1" s="137"/>
    </row>
    <row r="2" spans="1:18" s="89" customFormat="1" ht="15.75">
      <c r="A2" s="550" t="s">
        <v>775</v>
      </c>
      <c r="B2" s="550"/>
      <c r="C2" s="550"/>
      <c r="D2" s="550"/>
      <c r="E2" s="550"/>
      <c r="F2" s="550"/>
      <c r="G2" s="550"/>
      <c r="H2" s="550"/>
      <c r="I2" s="550"/>
      <c r="J2" s="550"/>
      <c r="K2" s="550"/>
      <c r="L2" s="550"/>
      <c r="M2" s="550"/>
      <c r="N2" s="550"/>
      <c r="O2" s="177"/>
      <c r="P2" s="177"/>
      <c r="Q2" s="177"/>
      <c r="R2" s="177"/>
    </row>
    <row r="3" spans="1:18">
      <c r="A3" s="137"/>
      <c r="B3" s="137"/>
      <c r="C3" s="137"/>
      <c r="D3" s="137"/>
      <c r="E3" s="137"/>
      <c r="F3" s="137"/>
      <c r="G3" s="137"/>
      <c r="H3" s="137"/>
      <c r="I3" s="137"/>
      <c r="J3" s="137"/>
      <c r="K3" s="137"/>
      <c r="L3" s="137"/>
      <c r="M3" s="137"/>
      <c r="N3" s="137"/>
      <c r="O3" s="137"/>
      <c r="P3" s="137"/>
      <c r="Q3" s="137"/>
      <c r="R3" s="137"/>
    </row>
    <row r="4" spans="1:18" s="67" customFormat="1" ht="23.85" customHeight="1">
      <c r="A4" s="553" t="s">
        <v>380</v>
      </c>
      <c r="B4" s="548" t="s">
        <v>602</v>
      </c>
      <c r="C4" s="549"/>
      <c r="D4" s="164" t="s">
        <v>658</v>
      </c>
      <c r="E4" s="164" t="s">
        <v>659</v>
      </c>
      <c r="F4" s="164" t="s">
        <v>660</v>
      </c>
      <c r="G4" s="164" t="s">
        <v>661</v>
      </c>
      <c r="H4" s="164" t="s">
        <v>769</v>
      </c>
      <c r="I4" s="545" t="s">
        <v>662</v>
      </c>
      <c r="J4" s="546"/>
      <c r="K4" s="546"/>
      <c r="L4" s="546"/>
      <c r="M4" s="546" t="s">
        <v>605</v>
      </c>
      <c r="N4" s="554"/>
      <c r="O4" s="136"/>
      <c r="P4" s="142"/>
      <c r="Q4" s="142"/>
      <c r="R4" s="142"/>
    </row>
    <row r="5" spans="1:18" s="67" customFormat="1" ht="23.85" customHeight="1">
      <c r="A5" s="553"/>
      <c r="B5" s="139" t="s">
        <v>606</v>
      </c>
      <c r="C5" s="139" t="s">
        <v>607</v>
      </c>
      <c r="D5" s="139" t="s">
        <v>608</v>
      </c>
      <c r="E5" s="139" t="s">
        <v>608</v>
      </c>
      <c r="F5" s="139" t="s">
        <v>608</v>
      </c>
      <c r="G5" s="139" t="s">
        <v>608</v>
      </c>
      <c r="H5" s="403" t="s">
        <v>608</v>
      </c>
      <c r="I5" s="139" t="s">
        <v>609</v>
      </c>
      <c r="J5" s="139" t="s">
        <v>610</v>
      </c>
      <c r="K5" s="403" t="s">
        <v>611</v>
      </c>
      <c r="L5" s="139" t="s">
        <v>761</v>
      </c>
      <c r="M5" s="403" t="s">
        <v>204</v>
      </c>
      <c r="N5" s="139" t="s">
        <v>772</v>
      </c>
      <c r="O5" s="136"/>
      <c r="P5" s="142"/>
      <c r="Q5" s="142"/>
      <c r="R5" s="142"/>
    </row>
    <row r="6" spans="1:18" s="67" customFormat="1" ht="23.85" customHeight="1">
      <c r="A6" s="143" t="s">
        <v>612</v>
      </c>
      <c r="B6" s="144">
        <v>159198.86535846133</v>
      </c>
      <c r="C6" s="146">
        <v>38.707073875316404</v>
      </c>
      <c r="D6" s="146">
        <v>151.24237498288252</v>
      </c>
      <c r="E6" s="146">
        <v>172.26249077851969</v>
      </c>
      <c r="F6" s="146">
        <v>168.8931213608673</v>
      </c>
      <c r="G6" s="146">
        <v>180.00455310090447</v>
      </c>
      <c r="H6" s="146">
        <v>203.042348306121</v>
      </c>
      <c r="I6" s="151">
        <v>13.898297879821184</v>
      </c>
      <c r="J6" s="151">
        <v>-1.9559507136027883</v>
      </c>
      <c r="K6" s="151">
        <v>6.5789723409136451</v>
      </c>
      <c r="L6" s="151">
        <v>12.798451377117287</v>
      </c>
      <c r="M6" s="151">
        <v>5.8454551899440732</v>
      </c>
      <c r="N6" s="473">
        <v>50.407150329234192</v>
      </c>
      <c r="O6" s="136"/>
      <c r="P6" s="142"/>
      <c r="Q6" s="142"/>
      <c r="R6" s="142"/>
    </row>
    <row r="7" spans="1:18" s="67" customFormat="1" ht="23.85" customHeight="1">
      <c r="A7" s="143" t="s">
        <v>817</v>
      </c>
      <c r="B7" s="144">
        <v>80644.731735190464</v>
      </c>
      <c r="C7" s="146">
        <v>19.60768741599064</v>
      </c>
      <c r="D7" s="146">
        <v>170.15</v>
      </c>
      <c r="E7" s="146">
        <v>150</v>
      </c>
      <c r="F7" s="146">
        <v>150</v>
      </c>
      <c r="G7" s="146">
        <v>150</v>
      </c>
      <c r="H7" s="146">
        <v>180</v>
      </c>
      <c r="I7" s="151">
        <v>-11.842491918895096</v>
      </c>
      <c r="J7" s="180">
        <v>0</v>
      </c>
      <c r="K7" s="180">
        <v>0</v>
      </c>
      <c r="L7" s="180">
        <v>20</v>
      </c>
      <c r="M7" s="180">
        <v>3.8559794484114462</v>
      </c>
      <c r="N7" s="473">
        <v>33.251291714097114</v>
      </c>
      <c r="O7" s="136"/>
      <c r="P7" s="142"/>
      <c r="Q7" s="142"/>
      <c r="R7" s="142"/>
    </row>
    <row r="8" spans="1:18" s="67" customFormat="1" ht="23.85" customHeight="1">
      <c r="A8" s="143" t="s">
        <v>613</v>
      </c>
      <c r="B8" s="144">
        <v>648.04736236261977</v>
      </c>
      <c r="C8" s="146">
        <v>0.1575640446506528</v>
      </c>
      <c r="D8" s="146">
        <v>191.96</v>
      </c>
      <c r="E8" s="146">
        <v>176.5</v>
      </c>
      <c r="F8" s="146">
        <v>130.69</v>
      </c>
      <c r="G8" s="146">
        <v>129.9</v>
      </c>
      <c r="H8" s="146">
        <v>190.43</v>
      </c>
      <c r="I8" s="151">
        <v>-8.0537612002500563</v>
      </c>
      <c r="J8" s="151">
        <v>-25.954674220963174</v>
      </c>
      <c r="K8" s="151">
        <v>-0.60448389318233386</v>
      </c>
      <c r="L8" s="151">
        <v>46.597382602001538</v>
      </c>
      <c r="M8" s="151">
        <v>6.2519410659699501E-2</v>
      </c>
      <c r="N8" s="473">
        <v>0.5391240252837779</v>
      </c>
      <c r="O8" s="136"/>
      <c r="P8" s="142"/>
      <c r="Q8" s="142"/>
      <c r="R8" s="142"/>
    </row>
    <row r="9" spans="1:18" s="67" customFormat="1" ht="23.85" customHeight="1">
      <c r="A9" s="143" t="s">
        <v>827</v>
      </c>
      <c r="B9" s="144">
        <v>27860.956423520991</v>
      </c>
      <c r="C9" s="146">
        <v>6.7740187475204312</v>
      </c>
      <c r="D9" s="146">
        <v>135.81295545924891</v>
      </c>
      <c r="E9" s="146">
        <v>145.43283258213737</v>
      </c>
      <c r="F9" s="146">
        <v>147.63743360222321</v>
      </c>
      <c r="G9" s="146">
        <v>131.01036442822203</v>
      </c>
      <c r="H9" s="146">
        <v>150.19312819223799</v>
      </c>
      <c r="I9" s="151">
        <v>7.0831807542653227</v>
      </c>
      <c r="J9" s="151">
        <v>1.5158894872247877</v>
      </c>
      <c r="K9" s="151">
        <v>-11.262095776332162</v>
      </c>
      <c r="L9" s="151">
        <v>14.642172661481156</v>
      </c>
      <c r="M9" s="151">
        <v>0.851808826109127</v>
      </c>
      <c r="N9" s="473">
        <v>7.3454083821078919</v>
      </c>
      <c r="O9" s="136"/>
      <c r="P9" s="142"/>
      <c r="Q9" s="142"/>
      <c r="R9" s="142"/>
    </row>
    <row r="10" spans="1:18" s="67" customFormat="1" ht="23.85" customHeight="1">
      <c r="A10" s="143" t="s">
        <v>818</v>
      </c>
      <c r="B10" s="144">
        <v>5123.1109449815713</v>
      </c>
      <c r="C10" s="146">
        <v>1.2456158740348973</v>
      </c>
      <c r="D10" s="146">
        <v>200.08</v>
      </c>
      <c r="E10" s="146">
        <v>205.08</v>
      </c>
      <c r="F10" s="146">
        <v>218.5</v>
      </c>
      <c r="G10" s="146">
        <v>224.84</v>
      </c>
      <c r="H10" s="146">
        <v>230.91</v>
      </c>
      <c r="I10" s="151">
        <v>2.4990003998400638</v>
      </c>
      <c r="J10" s="151">
        <v>6.5437877901306747</v>
      </c>
      <c r="K10" s="151">
        <v>2.9016018306636173</v>
      </c>
      <c r="L10" s="151">
        <v>2.6996975627112585</v>
      </c>
      <c r="M10" s="151">
        <v>4.9565601498864929E-2</v>
      </c>
      <c r="N10" s="473">
        <v>0.42741936166242417</v>
      </c>
      <c r="O10" s="136"/>
      <c r="P10" s="142"/>
      <c r="Q10" s="142"/>
      <c r="R10" s="142"/>
    </row>
    <row r="11" spans="1:18" s="67" customFormat="1" ht="23.85" customHeight="1">
      <c r="A11" s="143" t="s">
        <v>819</v>
      </c>
      <c r="B11" s="144">
        <v>0</v>
      </c>
      <c r="C11" s="146">
        <v>0</v>
      </c>
      <c r="D11" s="170"/>
      <c r="E11" s="170"/>
      <c r="F11" s="170" t="s">
        <v>620</v>
      </c>
      <c r="G11" s="170"/>
      <c r="H11" s="170"/>
      <c r="I11" s="168"/>
      <c r="J11" s="168"/>
      <c r="K11" s="168"/>
      <c r="L11" s="168"/>
      <c r="M11" s="168"/>
      <c r="N11" s="473"/>
      <c r="O11" s="136"/>
      <c r="P11" s="142"/>
      <c r="Q11" s="142"/>
      <c r="R11" s="142"/>
    </row>
    <row r="12" spans="1:18" s="67" customFormat="1" ht="23.85" customHeight="1">
      <c r="A12" s="143" t="s">
        <v>826</v>
      </c>
      <c r="B12" s="144">
        <v>7515</v>
      </c>
      <c r="C12" s="146">
        <v>1.8271716919466254</v>
      </c>
      <c r="D12" s="146">
        <v>82</v>
      </c>
      <c r="E12" s="146">
        <v>86</v>
      </c>
      <c r="F12" s="146">
        <v>86.302454854554028</v>
      </c>
      <c r="G12" s="146">
        <v>87.563111018303303</v>
      </c>
      <c r="H12" s="146">
        <v>90</v>
      </c>
      <c r="I12" s="151">
        <v>4.8780487804878048</v>
      </c>
      <c r="J12" s="151">
        <v>0.35169169134189354</v>
      </c>
      <c r="K12" s="151">
        <v>1.4607419520961076</v>
      </c>
      <c r="L12" s="151">
        <v>2.7830086818035902</v>
      </c>
      <c r="M12" s="151">
        <v>2.9188831458660702E-2</v>
      </c>
      <c r="N12" s="473">
        <v>0.25170423302577177</v>
      </c>
      <c r="O12" s="136"/>
      <c r="P12" s="142"/>
      <c r="Q12" s="142"/>
      <c r="R12" s="142"/>
    </row>
    <row r="13" spans="1:18" s="67" customFormat="1" ht="23.85" customHeight="1">
      <c r="A13" s="143" t="s">
        <v>614</v>
      </c>
      <c r="B13" s="144">
        <v>57186.000511746737</v>
      </c>
      <c r="C13" s="146">
        <v>13.904010819788271</v>
      </c>
      <c r="D13" s="146">
        <v>147.52557225667954</v>
      </c>
      <c r="E13" s="146">
        <v>146.47879405812742</v>
      </c>
      <c r="F13" s="146">
        <v>147.69595669476558</v>
      </c>
      <c r="G13" s="146">
        <v>147.04263793201187</v>
      </c>
      <c r="H13" s="146">
        <v>147.045803006265</v>
      </c>
      <c r="I13" s="151">
        <v>-0.70955711782010955</v>
      </c>
      <c r="J13" s="151">
        <v>0.83094801842453436</v>
      </c>
      <c r="K13" s="151">
        <v>-0.44234031680629415</v>
      </c>
      <c r="L13" s="151">
        <v>2.1524873993324653E-3</v>
      </c>
      <c r="M13" s="151">
        <v>2.8847857794986277E-4</v>
      </c>
      <c r="N13" s="473">
        <v>2.48763912697474E-3</v>
      </c>
      <c r="O13" s="136"/>
      <c r="P13" s="142"/>
      <c r="Q13" s="142"/>
      <c r="R13" s="142"/>
    </row>
    <row r="14" spans="1:18" s="67" customFormat="1" ht="23.85" customHeight="1">
      <c r="A14" s="143" t="s">
        <v>820</v>
      </c>
      <c r="B14" s="144">
        <v>0</v>
      </c>
      <c r="C14" s="146">
        <v>0</v>
      </c>
      <c r="D14" s="170"/>
      <c r="E14" s="170"/>
      <c r="F14" s="170" t="s">
        <v>620</v>
      </c>
      <c r="G14" s="170"/>
      <c r="H14" s="170"/>
      <c r="I14" s="168"/>
      <c r="J14" s="168"/>
      <c r="K14" s="168"/>
      <c r="L14" s="168"/>
      <c r="M14" s="168"/>
      <c r="N14" s="473"/>
      <c r="O14" s="136"/>
      <c r="P14" s="142"/>
      <c r="Q14" s="142"/>
      <c r="R14" s="142"/>
    </row>
    <row r="15" spans="1:18" s="67" customFormat="1" ht="23.85" customHeight="1">
      <c r="A15" s="143" t="s">
        <v>821</v>
      </c>
      <c r="B15" s="144">
        <v>70937.883543230157</v>
      </c>
      <c r="C15" s="146">
        <v>17.247597165242386</v>
      </c>
      <c r="D15" s="146">
        <v>104.6970407444454</v>
      </c>
      <c r="E15" s="146">
        <v>106.75247733127664</v>
      </c>
      <c r="F15" s="146">
        <v>111.95824319509926</v>
      </c>
      <c r="G15" s="146">
        <v>115.61215007700055</v>
      </c>
      <c r="H15" s="146">
        <v>121.261757508909</v>
      </c>
      <c r="I15" s="151">
        <v>1.9632231935268751</v>
      </c>
      <c r="J15" s="151">
        <v>4.8764824891772518</v>
      </c>
      <c r="K15" s="151">
        <v>3.2636336348489925</v>
      </c>
      <c r="L15" s="151">
        <v>4.8866900478415731</v>
      </c>
      <c r="M15" s="151">
        <v>0.63875447062575874</v>
      </c>
      <c r="N15" s="473">
        <v>5.5081754248484938</v>
      </c>
      <c r="O15" s="136"/>
      <c r="P15" s="142"/>
      <c r="Q15" s="142"/>
      <c r="R15" s="142"/>
    </row>
    <row r="16" spans="1:18" s="67" customFormat="1" ht="23.85" customHeight="1">
      <c r="A16" s="143" t="s">
        <v>822</v>
      </c>
      <c r="B16" s="144">
        <v>1281.9865856131175</v>
      </c>
      <c r="C16" s="146">
        <v>0.31169788405689913</v>
      </c>
      <c r="D16" s="146">
        <v>109.375</v>
      </c>
      <c r="E16" s="146">
        <v>106.25</v>
      </c>
      <c r="F16" s="146">
        <v>81.833333333333343</v>
      </c>
      <c r="G16" s="146">
        <v>82.75</v>
      </c>
      <c r="H16" s="146"/>
      <c r="I16" s="151">
        <v>-2.8571428571428572</v>
      </c>
      <c r="J16" s="151">
        <v>-22.980392156862735</v>
      </c>
      <c r="K16" s="151">
        <v>1.1201629327902123</v>
      </c>
      <c r="L16" s="151"/>
      <c r="M16" s="151"/>
      <c r="N16" s="473"/>
      <c r="O16" s="136"/>
      <c r="P16" s="142"/>
      <c r="Q16" s="142"/>
      <c r="R16" s="142"/>
    </row>
    <row r="17" spans="1:18" s="67" customFormat="1" ht="23.85" customHeight="1">
      <c r="A17" s="143" t="s">
        <v>663</v>
      </c>
      <c r="B17" s="144">
        <v>894.8157720065866</v>
      </c>
      <c r="C17" s="146">
        <v>0.2175624814528011</v>
      </c>
      <c r="D17" s="146">
        <v>58.641680692896394</v>
      </c>
      <c r="E17" s="146">
        <v>58.641680692896394</v>
      </c>
      <c r="F17" s="146">
        <v>61.5219619548689</v>
      </c>
      <c r="G17" s="146">
        <v>70.174394993679897</v>
      </c>
      <c r="H17" s="146"/>
      <c r="I17" s="151">
        <v>0</v>
      </c>
      <c r="J17" s="151">
        <v>4.9116621964782992</v>
      </c>
      <c r="K17" s="151">
        <v>14.063974496064063</v>
      </c>
      <c r="L17" s="151"/>
      <c r="M17" s="151"/>
      <c r="N17" s="473"/>
      <c r="O17" s="136"/>
      <c r="P17" s="142"/>
      <c r="Q17" s="142"/>
      <c r="R17" s="142"/>
    </row>
    <row r="18" spans="1:18" s="67" customFormat="1" ht="24.6" customHeight="1">
      <c r="A18" s="143" t="s">
        <v>823</v>
      </c>
      <c r="B18" s="144">
        <v>0</v>
      </c>
      <c r="C18" s="146">
        <v>0</v>
      </c>
      <c r="D18" s="170"/>
      <c r="E18" s="170"/>
      <c r="F18" s="170" t="s">
        <v>620</v>
      </c>
      <c r="G18" s="170"/>
      <c r="H18" s="170"/>
      <c r="I18" s="168"/>
      <c r="J18" s="168"/>
      <c r="K18" s="168"/>
      <c r="L18" s="168"/>
      <c r="M18" s="168"/>
      <c r="N18" s="473"/>
      <c r="O18" s="140"/>
      <c r="P18" s="142"/>
      <c r="Q18" s="142"/>
      <c r="R18" s="142"/>
    </row>
    <row r="19" spans="1:18" s="67" customFormat="1" ht="24.6" customHeight="1">
      <c r="A19" s="143" t="s">
        <v>824</v>
      </c>
      <c r="B19" s="144">
        <v>0</v>
      </c>
      <c r="C19" s="146">
        <v>0</v>
      </c>
      <c r="D19" s="170"/>
      <c r="E19" s="170"/>
      <c r="F19" s="170" t="s">
        <v>620</v>
      </c>
      <c r="G19" s="170"/>
      <c r="H19" s="170"/>
      <c r="I19" s="168"/>
      <c r="J19" s="168"/>
      <c r="K19" s="168"/>
      <c r="L19" s="168"/>
      <c r="M19" s="168"/>
      <c r="N19" s="473"/>
      <c r="O19" s="140"/>
      <c r="P19" s="142"/>
      <c r="Q19" s="142"/>
      <c r="R19" s="142"/>
    </row>
    <row r="20" spans="1:18" s="67" customFormat="1" ht="24.6" customHeight="1">
      <c r="A20" s="143" t="s">
        <v>615</v>
      </c>
      <c r="B20" s="144">
        <v>0</v>
      </c>
      <c r="C20" s="146">
        <v>0</v>
      </c>
      <c r="D20" s="170"/>
      <c r="E20" s="170"/>
      <c r="F20" s="170" t="s">
        <v>620</v>
      </c>
      <c r="G20" s="170"/>
      <c r="H20" s="170"/>
      <c r="I20" s="168"/>
      <c r="J20" s="168"/>
      <c r="K20" s="168"/>
      <c r="L20" s="168"/>
      <c r="M20" s="168"/>
      <c r="N20" s="473"/>
      <c r="O20" s="140"/>
      <c r="P20" s="142"/>
      <c r="Q20" s="142"/>
      <c r="R20" s="142"/>
    </row>
    <row r="21" spans="1:18" s="67" customFormat="1" ht="24.6" customHeight="1">
      <c r="A21" s="143" t="s">
        <v>825</v>
      </c>
      <c r="B21" s="144">
        <v>0</v>
      </c>
      <c r="C21" s="146">
        <v>0</v>
      </c>
      <c r="D21" s="170"/>
      <c r="E21" s="170"/>
      <c r="F21" s="170" t="s">
        <v>620</v>
      </c>
      <c r="G21" s="170"/>
      <c r="H21" s="170"/>
      <c r="I21" s="168"/>
      <c r="J21" s="168"/>
      <c r="K21" s="168"/>
      <c r="L21" s="168"/>
      <c r="M21" s="168"/>
      <c r="N21" s="473"/>
      <c r="O21" s="140"/>
      <c r="P21" s="142"/>
      <c r="Q21" s="142"/>
      <c r="R21" s="142"/>
    </row>
    <row r="22" spans="1:18" s="67" customFormat="1" ht="24.6" customHeight="1">
      <c r="A22" s="143" t="s">
        <v>616</v>
      </c>
      <c r="B22" s="144">
        <v>0</v>
      </c>
      <c r="C22" s="146">
        <v>0</v>
      </c>
      <c r="D22" s="170"/>
      <c r="E22" s="170"/>
      <c r="F22" s="170" t="s">
        <v>620</v>
      </c>
      <c r="G22" s="170"/>
      <c r="H22" s="170"/>
      <c r="I22" s="168"/>
      <c r="J22" s="168"/>
      <c r="K22" s="168"/>
      <c r="L22" s="168"/>
      <c r="M22" s="168"/>
      <c r="N22" s="473"/>
      <c r="O22" s="140"/>
      <c r="P22" s="142"/>
      <c r="Q22" s="142"/>
      <c r="R22" s="142"/>
    </row>
    <row r="23" spans="1:18" s="67" customFormat="1" ht="24.6" customHeight="1">
      <c r="A23" s="143" t="s">
        <v>391</v>
      </c>
      <c r="B23" s="145">
        <v>411291.39823711355</v>
      </c>
      <c r="C23" s="147">
        <v>100</v>
      </c>
      <c r="D23" s="147">
        <v>144.43513920278644</v>
      </c>
      <c r="E23" s="147">
        <v>149.58235118764921</v>
      </c>
      <c r="F23" s="147">
        <v>149.52528017694118</v>
      </c>
      <c r="G23" s="147">
        <v>153.36168528281965</v>
      </c>
      <c r="H23" s="147">
        <v>171.14624269818123</v>
      </c>
      <c r="I23" s="151">
        <v>3.5636840268046517</v>
      </c>
      <c r="J23" s="180">
        <v>-3.8153572433444305E-2</v>
      </c>
      <c r="K23" s="151">
        <v>2.565723402316082</v>
      </c>
      <c r="L23" s="151">
        <v>11.59648016554099</v>
      </c>
      <c r="M23" s="151">
        <v>11.59648016554099</v>
      </c>
      <c r="N23" s="450">
        <v>100</v>
      </c>
      <c r="O23" s="141"/>
      <c r="P23" s="142"/>
      <c r="Q23" s="142"/>
      <c r="R23" s="142"/>
    </row>
    <row r="25" spans="1:18">
      <c r="P25" s="56"/>
      <c r="Q25" s="56"/>
      <c r="R25" s="56"/>
    </row>
    <row r="26" spans="1:18">
      <c r="P26" s="56"/>
      <c r="Q26" s="56"/>
      <c r="R26" s="56"/>
    </row>
    <row r="27" spans="1:18">
      <c r="P27" s="56"/>
      <c r="Q27" s="56"/>
      <c r="R27" s="56"/>
    </row>
    <row r="28" spans="1:18">
      <c r="P28" s="56"/>
      <c r="Q28" s="56"/>
      <c r="R28" s="56"/>
    </row>
    <row r="29" spans="1:18">
      <c r="P29" s="56"/>
      <c r="Q29" s="56"/>
      <c r="R29" s="56"/>
    </row>
    <row r="30" spans="1:18">
      <c r="P30" s="56"/>
      <c r="Q30" s="56"/>
      <c r="R30" s="56"/>
    </row>
    <row r="31" spans="1:18">
      <c r="P31" s="56"/>
      <c r="Q31" s="56"/>
      <c r="R31" s="56"/>
    </row>
    <row r="32" spans="1:18">
      <c r="P32" s="56"/>
      <c r="Q32" s="56"/>
      <c r="R32" s="56"/>
    </row>
    <row r="33" spans="16:18">
      <c r="P33" s="56"/>
      <c r="Q33" s="56"/>
      <c r="R33" s="56"/>
    </row>
    <row r="34" spans="16:18">
      <c r="P34" s="56"/>
      <c r="Q34" s="56"/>
      <c r="R34" s="56"/>
    </row>
    <row r="35" spans="16:18">
      <c r="P35" s="56"/>
      <c r="Q35" s="56"/>
      <c r="R35" s="56"/>
    </row>
    <row r="36" spans="16:18">
      <c r="P36" s="56"/>
      <c r="Q36" s="56"/>
      <c r="R36" s="56"/>
    </row>
    <row r="37" spans="16:18">
      <c r="P37" s="56"/>
      <c r="Q37" s="56"/>
      <c r="R37" s="56"/>
    </row>
    <row r="38" spans="16:18">
      <c r="P38" s="56"/>
      <c r="Q38" s="56"/>
      <c r="R38" s="56"/>
    </row>
    <row r="39" spans="16:18">
      <c r="P39" s="56"/>
      <c r="Q39" s="56"/>
      <c r="R39" s="56"/>
    </row>
    <row r="40" spans="16:18">
      <c r="P40" s="56"/>
      <c r="Q40" s="56"/>
      <c r="R40" s="56"/>
    </row>
    <row r="41" spans="16:18">
      <c r="P41" s="56"/>
      <c r="Q41" s="56"/>
      <c r="R41" s="56"/>
    </row>
    <row r="42" spans="16:18">
      <c r="P42" s="56"/>
      <c r="Q42" s="56"/>
      <c r="R42" s="56"/>
    </row>
    <row r="43" spans="16:18">
      <c r="P43" s="56"/>
      <c r="Q43" s="56"/>
      <c r="R43" s="56"/>
    </row>
    <row r="44" spans="16:18">
      <c r="P44" s="56"/>
      <c r="Q44" s="56"/>
      <c r="R44" s="56"/>
    </row>
    <row r="45" spans="16:18">
      <c r="P45" s="56"/>
      <c r="Q45" s="56"/>
      <c r="R45" s="56"/>
    </row>
    <row r="46" spans="16:18">
      <c r="P46" s="56"/>
      <c r="Q46" s="56"/>
      <c r="R46" s="56"/>
    </row>
    <row r="47" spans="16:18">
      <c r="P47" s="56"/>
      <c r="Q47" s="56"/>
      <c r="R47" s="56"/>
    </row>
    <row r="48" spans="16:18">
      <c r="P48" s="56"/>
      <c r="Q48" s="56"/>
      <c r="R48" s="56"/>
    </row>
    <row r="49" spans="16:18">
      <c r="P49" s="56"/>
      <c r="Q49" s="56"/>
      <c r="R49" s="56"/>
    </row>
    <row r="50" spans="16:18">
      <c r="P50" s="56"/>
      <c r="Q50" s="56"/>
      <c r="R50" s="56"/>
    </row>
    <row r="51" spans="16:18">
      <c r="P51" s="56"/>
      <c r="Q51" s="56"/>
      <c r="R51" s="56"/>
    </row>
  </sheetData>
  <mergeCells count="5">
    <mergeCell ref="A4:A5"/>
    <mergeCell ref="B4:C4"/>
    <mergeCell ref="I4:L4"/>
    <mergeCell ref="A2:N2"/>
    <mergeCell ref="M4:N4"/>
  </mergeCells>
  <printOptions horizontalCentered="1" verticalCentered="1"/>
  <pageMargins left="0.39370078740157477" right="0.39370078740157477" top="0.39370078740157477" bottom="0.39370078740157477" header="0.3" footer="0.3"/>
  <pageSetup paperSize="9" scale="51"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7A58A-5379-47DF-B7FC-7D87BD8D0B50}">
  <sheetPr codeName="Hoja53">
    <pageSetUpPr fitToPage="1"/>
  </sheetPr>
  <dimension ref="A1:O23"/>
  <sheetViews>
    <sheetView showGridLines="0" zoomScaleNormal="100" workbookViewId="0">
      <selection activeCell="O17" sqref="O17"/>
    </sheetView>
  </sheetViews>
  <sheetFormatPr baseColWidth="10" defaultColWidth="11.42578125" defaultRowHeight="15"/>
  <cols>
    <col min="1" max="1" width="24.85546875" style="55" customWidth="1"/>
    <col min="2" max="2" width="14.28515625" style="55" customWidth="1"/>
    <col min="3" max="3" width="8.28515625" style="55" customWidth="1"/>
    <col min="4" max="8" width="13.7109375" style="55" customWidth="1"/>
    <col min="9" max="13" width="11.85546875" style="55" customWidth="1"/>
    <col min="14" max="14" width="15.42578125" style="55" customWidth="1"/>
    <col min="15" max="15" width="13.5703125" style="55" customWidth="1"/>
    <col min="16" max="16384" width="11.42578125" style="55"/>
  </cols>
  <sheetData>
    <row r="1" spans="1:15" ht="15.75" customHeight="1">
      <c r="A1" s="137"/>
      <c r="B1" s="137"/>
      <c r="C1" s="137"/>
      <c r="D1" s="176"/>
      <c r="E1" s="137"/>
      <c r="F1" s="137"/>
      <c r="G1" s="137"/>
      <c r="H1" s="137"/>
      <c r="I1" s="137"/>
      <c r="J1" s="137"/>
      <c r="K1" s="137"/>
      <c r="L1" s="137"/>
      <c r="M1" s="137"/>
      <c r="N1" s="137"/>
      <c r="O1" s="137"/>
    </row>
    <row r="2" spans="1:15" s="89" customFormat="1" ht="15" customHeight="1">
      <c r="A2" s="550" t="s">
        <v>776</v>
      </c>
      <c r="B2" s="550"/>
      <c r="C2" s="550"/>
      <c r="D2" s="550"/>
      <c r="E2" s="550"/>
      <c r="F2" s="550"/>
      <c r="G2" s="550"/>
      <c r="H2" s="550"/>
      <c r="I2" s="550"/>
      <c r="J2" s="550"/>
      <c r="K2" s="550"/>
      <c r="L2" s="550"/>
      <c r="M2" s="550"/>
      <c r="N2" s="550"/>
      <c r="O2" s="177"/>
    </row>
    <row r="3" spans="1:15" ht="16.5" customHeight="1">
      <c r="A3" s="137"/>
      <c r="B3" s="137"/>
      <c r="C3" s="137"/>
      <c r="D3" s="137"/>
      <c r="E3" s="137"/>
      <c r="F3" s="137"/>
      <c r="G3" s="137"/>
      <c r="H3" s="137"/>
      <c r="I3" s="137"/>
      <c r="J3" s="137"/>
      <c r="K3" s="137"/>
      <c r="L3" s="137"/>
      <c r="M3" s="137"/>
      <c r="N3" s="137"/>
      <c r="O3" s="137"/>
    </row>
    <row r="4" spans="1:15" s="67" customFormat="1" ht="23.85" customHeight="1">
      <c r="A4" s="553" t="s">
        <v>380</v>
      </c>
      <c r="B4" s="548" t="s">
        <v>602</v>
      </c>
      <c r="C4" s="549"/>
      <c r="D4" s="164" t="s">
        <v>658</v>
      </c>
      <c r="E4" s="164" t="s">
        <v>659</v>
      </c>
      <c r="F4" s="164" t="s">
        <v>660</v>
      </c>
      <c r="G4" s="164" t="s">
        <v>661</v>
      </c>
      <c r="H4" s="164" t="s">
        <v>769</v>
      </c>
      <c r="I4" s="545" t="s">
        <v>662</v>
      </c>
      <c r="J4" s="546"/>
      <c r="K4" s="546"/>
      <c r="L4" s="546"/>
      <c r="M4" s="546" t="s">
        <v>605</v>
      </c>
      <c r="N4" s="554"/>
      <c r="O4" s="136"/>
    </row>
    <row r="5" spans="1:15" s="67" customFormat="1" ht="23.85" customHeight="1">
      <c r="A5" s="553"/>
      <c r="B5" s="139" t="s">
        <v>606</v>
      </c>
      <c r="C5" s="139" t="s">
        <v>607</v>
      </c>
      <c r="D5" s="139" t="s">
        <v>608</v>
      </c>
      <c r="E5" s="139" t="s">
        <v>608</v>
      </c>
      <c r="F5" s="139" t="s">
        <v>608</v>
      </c>
      <c r="G5" s="139" t="s">
        <v>608</v>
      </c>
      <c r="H5" s="403" t="s">
        <v>608</v>
      </c>
      <c r="I5" s="139" t="s">
        <v>609</v>
      </c>
      <c r="J5" s="139" t="s">
        <v>610</v>
      </c>
      <c r="K5" s="403" t="s">
        <v>611</v>
      </c>
      <c r="L5" s="139" t="s">
        <v>761</v>
      </c>
      <c r="M5" s="403" t="s">
        <v>204</v>
      </c>
      <c r="N5" s="139" t="s">
        <v>772</v>
      </c>
      <c r="O5" s="136"/>
    </row>
    <row r="6" spans="1:15" s="67" customFormat="1" ht="24.6" customHeight="1">
      <c r="A6" s="143" t="s">
        <v>612</v>
      </c>
      <c r="B6" s="144">
        <v>108038.27517454447</v>
      </c>
      <c r="C6" s="146">
        <v>4.3070164765534233</v>
      </c>
      <c r="D6" s="146">
        <v>50</v>
      </c>
      <c r="E6" s="146">
        <v>80</v>
      </c>
      <c r="F6" s="146">
        <v>85</v>
      </c>
      <c r="G6" s="146">
        <v>85</v>
      </c>
      <c r="H6" s="146">
        <v>178.64999603267401</v>
      </c>
      <c r="I6" s="151">
        <v>60</v>
      </c>
      <c r="J6" s="151">
        <v>6.25</v>
      </c>
      <c r="K6" s="151">
        <v>0</v>
      </c>
      <c r="L6" s="151">
        <v>110.17646592079295</v>
      </c>
      <c r="M6" s="151">
        <v>7.2849626970541683</v>
      </c>
      <c r="N6" s="473">
        <v>86.272241488146861</v>
      </c>
      <c r="O6" s="140"/>
    </row>
    <row r="7" spans="1:15" s="67" customFormat="1" ht="24.6" customHeight="1">
      <c r="A7" s="143" t="s">
        <v>817</v>
      </c>
      <c r="B7" s="144">
        <v>0</v>
      </c>
      <c r="C7" s="146">
        <v>0</v>
      </c>
      <c r="D7" s="170"/>
      <c r="E7" s="170"/>
      <c r="F7" s="170"/>
      <c r="G7" s="170"/>
      <c r="H7" s="170">
        <v>75</v>
      </c>
      <c r="I7" s="168"/>
      <c r="J7" s="168"/>
      <c r="K7" s="168"/>
      <c r="L7" s="168"/>
      <c r="M7" s="168"/>
      <c r="N7" s="473"/>
      <c r="O7" s="140"/>
    </row>
    <row r="8" spans="1:15" s="67" customFormat="1" ht="24.6" customHeight="1">
      <c r="A8" s="143" t="s">
        <v>613</v>
      </c>
      <c r="B8" s="144">
        <v>0</v>
      </c>
      <c r="C8" s="146">
        <v>0</v>
      </c>
      <c r="D8" s="170"/>
      <c r="E8" s="170"/>
      <c r="F8" s="170"/>
      <c r="G8" s="170"/>
      <c r="H8" s="170">
        <v>178.66131024861701</v>
      </c>
      <c r="I8" s="168"/>
      <c r="J8" s="168"/>
      <c r="K8" s="168"/>
      <c r="L8" s="168"/>
      <c r="M8" s="168"/>
      <c r="N8" s="473"/>
      <c r="O8" s="140"/>
    </row>
    <row r="9" spans="1:15" s="67" customFormat="1" ht="24.6" customHeight="1">
      <c r="A9" s="143" t="s">
        <v>827</v>
      </c>
      <c r="B9" s="144">
        <v>0</v>
      </c>
      <c r="C9" s="146">
        <v>0</v>
      </c>
      <c r="D9" s="170"/>
      <c r="E9" s="170"/>
      <c r="F9" s="170"/>
      <c r="G9" s="170"/>
      <c r="H9" s="170"/>
      <c r="I9" s="168"/>
      <c r="J9" s="168"/>
      <c r="K9" s="168"/>
      <c r="L9" s="168"/>
      <c r="M9" s="168"/>
      <c r="N9" s="473"/>
      <c r="O9" s="140"/>
    </row>
    <row r="10" spans="1:15" s="67" customFormat="1" ht="24.6" customHeight="1">
      <c r="A10" s="143" t="s">
        <v>818</v>
      </c>
      <c r="B10" s="144">
        <v>8608.3729450902647</v>
      </c>
      <c r="C10" s="146">
        <v>0.34317841571351071</v>
      </c>
      <c r="D10" s="146">
        <v>23.45</v>
      </c>
      <c r="E10" s="146">
        <v>24.04</v>
      </c>
      <c r="F10" s="146">
        <v>25.13</v>
      </c>
      <c r="G10" s="146">
        <v>25.71</v>
      </c>
      <c r="H10" s="146">
        <v>26.3</v>
      </c>
      <c r="I10" s="151">
        <v>2.5159914712153513</v>
      </c>
      <c r="J10" s="151">
        <v>4.5341098169717133</v>
      </c>
      <c r="K10" s="151">
        <v>2.3079984082769669</v>
      </c>
      <c r="L10" s="151">
        <v>2.2948269155970435</v>
      </c>
      <c r="M10" s="151">
        <v>3.6569162341132536E-3</v>
      </c>
      <c r="N10" s="473">
        <v>4.3307066016812765E-2</v>
      </c>
      <c r="O10" s="140"/>
    </row>
    <row r="11" spans="1:15" s="67" customFormat="1" ht="24.6" customHeight="1">
      <c r="A11" s="143" t="s">
        <v>819</v>
      </c>
      <c r="B11" s="144">
        <v>0</v>
      </c>
      <c r="C11" s="146">
        <v>0</v>
      </c>
      <c r="D11" s="170"/>
      <c r="E11" s="170"/>
      <c r="F11" s="170"/>
      <c r="G11" s="170"/>
      <c r="H11" s="170"/>
      <c r="I11" s="168"/>
      <c r="J11" s="168"/>
      <c r="K11" s="168"/>
      <c r="L11" s="168"/>
      <c r="M11" s="168"/>
      <c r="N11" s="473"/>
      <c r="O11" s="140"/>
    </row>
    <row r="12" spans="1:15" s="67" customFormat="1" ht="24.6" customHeight="1">
      <c r="A12" s="143" t="s">
        <v>826</v>
      </c>
      <c r="B12" s="144">
        <v>347755.27245033917</v>
      </c>
      <c r="C12" s="146">
        <v>13.86349130280116</v>
      </c>
      <c r="D12" s="146">
        <v>30.887725813986325</v>
      </c>
      <c r="E12" s="146">
        <v>31.367792988979204</v>
      </c>
      <c r="F12" s="146">
        <v>32.003489202010776</v>
      </c>
      <c r="G12" s="146">
        <v>32.893589227219927</v>
      </c>
      <c r="H12" s="146">
        <v>33.496836875800902</v>
      </c>
      <c r="I12" s="151">
        <v>1.5542328298430401</v>
      </c>
      <c r="J12" s="151">
        <v>2.0265889068284735</v>
      </c>
      <c r="K12" s="151">
        <v>2.7812593170410489</v>
      </c>
      <c r="L12" s="151">
        <v>1.8339368331437025</v>
      </c>
      <c r="M12" s="151">
        <v>0.15104671613863596</v>
      </c>
      <c r="N12" s="473">
        <v>1.7887722027696029</v>
      </c>
      <c r="O12" s="140"/>
    </row>
    <row r="13" spans="1:15" s="67" customFormat="1" ht="24.6" customHeight="1">
      <c r="A13" s="143" t="s">
        <v>614</v>
      </c>
      <c r="B13" s="144">
        <v>118712.51894560159</v>
      </c>
      <c r="C13" s="146">
        <v>4.7325521834352289</v>
      </c>
      <c r="D13" s="146">
        <v>47.976015015451217</v>
      </c>
      <c r="E13" s="146">
        <v>47.142131513191337</v>
      </c>
      <c r="F13" s="146">
        <v>46.200308450191251</v>
      </c>
      <c r="G13" s="146">
        <v>45.978444639167833</v>
      </c>
      <c r="H13" s="146">
        <v>19.78</v>
      </c>
      <c r="I13" s="151">
        <v>-1.7381258155587089</v>
      </c>
      <c r="J13" s="151">
        <v>-1.9978372482723759</v>
      </c>
      <c r="K13" s="151">
        <v>-0.48022149302879752</v>
      </c>
      <c r="L13" s="151">
        <v>-56.979840977156634</v>
      </c>
      <c r="M13" s="151">
        <v>-2.2393086408253042</v>
      </c>
      <c r="N13" s="473">
        <v>-26.519034326132541</v>
      </c>
      <c r="O13" s="140"/>
    </row>
    <row r="14" spans="1:15" s="67" customFormat="1" ht="24.6" customHeight="1">
      <c r="A14" s="143" t="s">
        <v>820</v>
      </c>
      <c r="B14" s="144">
        <v>3240.5367579127278</v>
      </c>
      <c r="C14" s="146">
        <v>0.12918611655599285</v>
      </c>
      <c r="D14" s="146">
        <v>11</v>
      </c>
      <c r="E14" s="146">
        <v>11</v>
      </c>
      <c r="F14" s="146">
        <v>12</v>
      </c>
      <c r="G14" s="146">
        <v>13</v>
      </c>
      <c r="H14" s="146"/>
      <c r="I14" s="151">
        <v>0</v>
      </c>
      <c r="J14" s="151">
        <v>9.0909090909090917</v>
      </c>
      <c r="K14" s="151">
        <v>8.3333333333333321</v>
      </c>
      <c r="L14" s="151">
        <v>0</v>
      </c>
      <c r="M14" s="151"/>
      <c r="N14" s="473"/>
      <c r="O14" s="140"/>
    </row>
    <row r="15" spans="1:15" s="67" customFormat="1" ht="24.6" customHeight="1">
      <c r="A15" s="143" t="s">
        <v>821</v>
      </c>
      <c r="B15" s="144">
        <v>636545.68508816301</v>
      </c>
      <c r="C15" s="146">
        <v>25.376309917243777</v>
      </c>
      <c r="D15" s="146">
        <v>58.239681833309071</v>
      </c>
      <c r="E15" s="146">
        <v>62.007549538913757</v>
      </c>
      <c r="F15" s="146">
        <v>63.446971118124793</v>
      </c>
      <c r="G15" s="146">
        <v>64.956697563751277</v>
      </c>
      <c r="H15" s="146">
        <v>67.169027882612497</v>
      </c>
      <c r="I15" s="151">
        <v>6.4695884094781011</v>
      </c>
      <c r="J15" s="151">
        <v>2.3213650433125168</v>
      </c>
      <c r="K15" s="151">
        <v>2.3795090908527277</v>
      </c>
      <c r="L15" s="151">
        <v>3.4058540563733932</v>
      </c>
      <c r="M15" s="151">
        <v>1.0139615266630599</v>
      </c>
      <c r="N15" s="473">
        <v>12.007849226645824</v>
      </c>
      <c r="O15" s="140"/>
    </row>
    <row r="16" spans="1:15" s="67" customFormat="1" ht="24.6" customHeight="1">
      <c r="A16" s="143" t="s">
        <v>822</v>
      </c>
      <c r="B16" s="144">
        <v>64025.830401892024</v>
      </c>
      <c r="C16" s="146">
        <v>2.5524315898273202</v>
      </c>
      <c r="D16" s="146">
        <v>54.291666666666671</v>
      </c>
      <c r="E16" s="146">
        <v>62.083333333333336</v>
      </c>
      <c r="F16" s="146">
        <v>66.666666666666671</v>
      </c>
      <c r="G16" s="146">
        <v>69.226190476190482</v>
      </c>
      <c r="H16" s="146">
        <v>72.75</v>
      </c>
      <c r="I16" s="151">
        <v>14.351496546431305</v>
      </c>
      <c r="J16" s="151">
        <v>7.3825503355704729</v>
      </c>
      <c r="K16" s="151">
        <v>3.8392857142857153</v>
      </c>
      <c r="L16" s="151">
        <v>5.0902837489251853</v>
      </c>
      <c r="M16" s="151">
        <v>0.16244620566746168</v>
      </c>
      <c r="N16" s="473">
        <v>1.9237707682214391</v>
      </c>
      <c r="O16" s="140"/>
    </row>
    <row r="17" spans="1:15" s="67" customFormat="1" ht="24.6" customHeight="1">
      <c r="A17" s="143" t="s">
        <v>663</v>
      </c>
      <c r="B17" s="144">
        <v>128262.98167830156</v>
      </c>
      <c r="C17" s="146">
        <v>5.1132876244814032</v>
      </c>
      <c r="D17" s="146">
        <v>40.387845249796861</v>
      </c>
      <c r="E17" s="146">
        <v>44.876876569890079</v>
      </c>
      <c r="F17" s="146">
        <v>44.830772993827274</v>
      </c>
      <c r="G17" s="146">
        <v>40.502876443478314</v>
      </c>
      <c r="H17" s="146">
        <v>57.026083775943803</v>
      </c>
      <c r="I17" s="151">
        <v>11.114807666338171</v>
      </c>
      <c r="J17" s="151">
        <v>-0.10273347787697414</v>
      </c>
      <c r="K17" s="151">
        <v>-9.6538521674495019</v>
      </c>
      <c r="L17" s="151">
        <v>40.795145390534401</v>
      </c>
      <c r="M17" s="151">
        <v>1.5259405389224905</v>
      </c>
      <c r="N17" s="473">
        <v>18.070965651438144</v>
      </c>
      <c r="O17" s="140"/>
    </row>
    <row r="18" spans="1:15" s="67" customFormat="1" ht="24.6" customHeight="1">
      <c r="A18" s="143" t="s">
        <v>823</v>
      </c>
      <c r="B18" s="144">
        <v>14471.90499561131</v>
      </c>
      <c r="C18" s="146">
        <v>0.57693195455511881</v>
      </c>
      <c r="D18" s="146">
        <v>26.999999999999996</v>
      </c>
      <c r="E18" s="146">
        <v>26</v>
      </c>
      <c r="F18" s="146">
        <v>29.065990670851949</v>
      </c>
      <c r="G18" s="146">
        <v>29.465990670851948</v>
      </c>
      <c r="H18" s="146"/>
      <c r="I18" s="151">
        <v>-3.7037037037036908</v>
      </c>
      <c r="J18" s="151">
        <v>11.792271810969037</v>
      </c>
      <c r="K18" s="151">
        <v>1.3761787944187565</v>
      </c>
      <c r="L18" s="151">
        <v>0</v>
      </c>
      <c r="M18" s="151"/>
      <c r="N18" s="473"/>
      <c r="O18" s="140"/>
    </row>
    <row r="19" spans="1:15" s="67" customFormat="1" ht="24.6" customHeight="1">
      <c r="A19" s="143" t="s">
        <v>824</v>
      </c>
      <c r="B19" s="144">
        <v>0</v>
      </c>
      <c r="C19" s="146">
        <v>0</v>
      </c>
      <c r="D19" s="170"/>
      <c r="E19" s="170"/>
      <c r="F19" s="170"/>
      <c r="G19" s="170"/>
      <c r="H19" s="170"/>
      <c r="I19" s="168"/>
      <c r="J19" s="168"/>
      <c r="K19" s="168"/>
      <c r="L19" s="168">
        <v>0</v>
      </c>
      <c r="M19" s="168"/>
      <c r="N19" s="473"/>
      <c r="O19" s="140"/>
    </row>
    <row r="20" spans="1:15" s="67" customFormat="1" ht="24.6" customHeight="1">
      <c r="A20" s="143" t="s">
        <v>615</v>
      </c>
      <c r="B20" s="144">
        <v>630717.69396423118</v>
      </c>
      <c r="C20" s="146">
        <v>25.143973240677731</v>
      </c>
      <c r="D20" s="146">
        <v>47.741054566951718</v>
      </c>
      <c r="E20" s="146">
        <v>49.15672729661302</v>
      </c>
      <c r="F20" s="146">
        <v>49.988072755935626</v>
      </c>
      <c r="G20" s="146">
        <v>51.572400026274316</v>
      </c>
      <c r="H20" s="146">
        <v>53.572400026274302</v>
      </c>
      <c r="I20" s="151">
        <v>2.9653151621859828</v>
      </c>
      <c r="J20" s="151">
        <v>1.691214010864158</v>
      </c>
      <c r="K20" s="151">
        <v>3.1694105873496907</v>
      </c>
      <c r="L20" s="151">
        <v>3.8780432924995862</v>
      </c>
      <c r="M20" s="151">
        <v>0.90825320130720877</v>
      </c>
      <c r="N20" s="473">
        <v>10.75599735702742</v>
      </c>
      <c r="O20" s="140"/>
    </row>
    <row r="21" spans="1:15" s="67" customFormat="1" ht="24.6" customHeight="1">
      <c r="A21" s="143" t="s">
        <v>825</v>
      </c>
      <c r="B21" s="144">
        <v>433913.86347456771</v>
      </c>
      <c r="C21" s="146">
        <v>17.298259865502295</v>
      </c>
      <c r="D21" s="146">
        <v>50.613340471102838</v>
      </c>
      <c r="E21" s="146">
        <v>52.404087217890634</v>
      </c>
      <c r="F21" s="146">
        <v>52.001830441903607</v>
      </c>
      <c r="G21" s="146">
        <v>46.892900716429288</v>
      </c>
      <c r="H21" s="146">
        <v>39.807439275037602</v>
      </c>
      <c r="I21" s="151">
        <v>3.5380923885278914</v>
      </c>
      <c r="J21" s="151">
        <v>-0.76760572951969575</v>
      </c>
      <c r="K21" s="151">
        <v>-9.8245190256947019</v>
      </c>
      <c r="L21" s="151">
        <v>-15.109880884185184</v>
      </c>
      <c r="M21" s="151">
        <v>-2.2136736311138958</v>
      </c>
      <c r="N21" s="473">
        <v>-26.215451474669493</v>
      </c>
      <c r="O21" s="140"/>
    </row>
    <row r="22" spans="1:15" s="67" customFormat="1" ht="24.6" customHeight="1">
      <c r="A22" s="143" t="s">
        <v>616</v>
      </c>
      <c r="B22" s="144">
        <v>14131.997315531578</v>
      </c>
      <c r="C22" s="146">
        <v>0.56338131265302194</v>
      </c>
      <c r="D22" s="146">
        <v>292.29375808157982</v>
      </c>
      <c r="E22" s="146">
        <v>292.29375808157982</v>
      </c>
      <c r="F22" s="146">
        <v>294.48130950981545</v>
      </c>
      <c r="G22" s="146">
        <v>303.98550840484302</v>
      </c>
      <c r="H22" s="146">
        <v>305.06471141412999</v>
      </c>
      <c r="I22" s="151">
        <v>0</v>
      </c>
      <c r="J22" s="151">
        <v>0.74840853345389324</v>
      </c>
      <c r="K22" s="151">
        <v>3.2274370522353246</v>
      </c>
      <c r="L22" s="151">
        <v>0.355017913501885</v>
      </c>
      <c r="M22" s="151">
        <v>1.0981170149123308E-2</v>
      </c>
      <c r="N22" s="473">
        <v>0.13004461413518084</v>
      </c>
      <c r="O22" s="140"/>
    </row>
    <row r="23" spans="1:15" s="67" customFormat="1" ht="24.6" customHeight="1">
      <c r="A23" s="143" t="s">
        <v>391</v>
      </c>
      <c r="B23" s="145">
        <v>2508424.933191787</v>
      </c>
      <c r="C23" s="147">
        <v>100</v>
      </c>
      <c r="D23" s="147">
        <v>49.592512863257483</v>
      </c>
      <c r="E23" s="147">
        <v>52.958247567173352</v>
      </c>
      <c r="F23" s="147">
        <v>53.871552231793743</v>
      </c>
      <c r="G23" s="147">
        <v>53.785338296968007</v>
      </c>
      <c r="H23" s="147">
        <v>58.327056193513961</v>
      </c>
      <c r="I23" s="151">
        <v>6.7867799181628152</v>
      </c>
      <c r="J23" s="151">
        <v>1.7245749370047339</v>
      </c>
      <c r="K23" s="151">
        <v>-0.1600361067280596</v>
      </c>
      <c r="L23" s="151">
        <v>8.4441560476379482</v>
      </c>
      <c r="M23" s="151">
        <v>8.4441560476379482</v>
      </c>
      <c r="N23" s="481">
        <v>100</v>
      </c>
      <c r="O23" s="141"/>
    </row>
  </sheetData>
  <mergeCells count="5">
    <mergeCell ref="A4:A5"/>
    <mergeCell ref="B4:C4"/>
    <mergeCell ref="I4:L4"/>
    <mergeCell ref="A2:N2"/>
    <mergeCell ref="M4:N4"/>
  </mergeCells>
  <printOptions horizontalCentered="1" verticalCentered="1"/>
  <pageMargins left="0.39370078740157477" right="0.39370078740157477" top="0.39370078740157477" bottom="0.39370078740157477" header="0.3" footer="0.3"/>
  <pageSetup paperSize="9" scale="51"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ransitionEvaluation="1" transitionEntry="1" codeName="Hoja311">
    <pageSetUpPr fitToPage="1"/>
  </sheetPr>
  <dimension ref="A1:O56"/>
  <sheetViews>
    <sheetView showGridLines="0" zoomScale="75" zoomScaleNormal="75" zoomScaleSheetLayoutView="100" workbookViewId="0">
      <selection sqref="A1:F1"/>
    </sheetView>
  </sheetViews>
  <sheetFormatPr baseColWidth="10" defaultColWidth="12.5703125" defaultRowHeight="12.75"/>
  <cols>
    <col min="1" max="1" width="22.7109375" style="20" customWidth="1"/>
    <col min="2" max="2" width="22.140625" style="20" customWidth="1"/>
    <col min="3" max="3" width="9.140625" style="20" customWidth="1"/>
    <col min="4" max="4" width="11" style="20" customWidth="1"/>
    <col min="5" max="5" width="15.5703125" style="20" customWidth="1"/>
    <col min="6" max="6" width="11.140625" style="20" customWidth="1"/>
    <col min="7" max="7" width="2.28515625" style="20" hidden="1" customWidth="1"/>
    <col min="8" max="8" width="12.85546875" style="20" customWidth="1"/>
    <col min="9" max="9" width="14.140625" style="20" customWidth="1"/>
    <col min="10" max="10" width="19.5703125" style="20" customWidth="1"/>
    <col min="11" max="11" width="15" style="20" customWidth="1"/>
    <col min="12" max="12" width="22.7109375" style="20" customWidth="1"/>
    <col min="13" max="13" width="5.7109375" style="20" customWidth="1"/>
    <col min="14" max="15" width="15" style="20" customWidth="1"/>
    <col min="16" max="16384" width="12.5703125" style="20"/>
  </cols>
  <sheetData>
    <row r="1" spans="1:15" ht="18.75">
      <c r="A1" s="555" t="s">
        <v>443</v>
      </c>
      <c r="B1" s="555"/>
      <c r="C1" s="555"/>
      <c r="D1" s="555"/>
      <c r="E1" s="555"/>
      <c r="F1" s="555"/>
      <c r="G1" s="181"/>
      <c r="H1" s="181"/>
      <c r="I1" s="181"/>
      <c r="J1" s="181"/>
      <c r="K1" s="181"/>
      <c r="L1" s="182"/>
      <c r="M1" s="182"/>
      <c r="N1" s="182"/>
      <c r="O1" s="182"/>
    </row>
    <row r="2" spans="1:15" ht="12.75" customHeight="1">
      <c r="A2" s="108"/>
      <c r="B2" s="108"/>
      <c r="C2" s="108"/>
      <c r="D2" s="108"/>
      <c r="E2" s="108"/>
      <c r="F2" s="108"/>
      <c r="G2" s="181"/>
      <c r="H2" s="181"/>
      <c r="I2" s="181"/>
      <c r="J2" s="181"/>
      <c r="K2" s="181"/>
      <c r="L2" s="182"/>
      <c r="M2" s="182"/>
      <c r="N2" s="182"/>
      <c r="O2" s="182"/>
    </row>
    <row r="3" spans="1:15" ht="15.75">
      <c r="A3" s="550" t="s">
        <v>741</v>
      </c>
      <c r="B3" s="550"/>
      <c r="C3" s="550"/>
      <c r="D3" s="550"/>
      <c r="E3" s="550"/>
      <c r="F3" s="550"/>
      <c r="G3" s="182"/>
      <c r="H3" s="182"/>
      <c r="I3" s="182"/>
      <c r="J3" s="182"/>
      <c r="K3" s="182"/>
      <c r="L3" s="182"/>
      <c r="M3" s="182"/>
      <c r="N3" s="182"/>
      <c r="O3" s="182"/>
    </row>
    <row r="4" spans="1:15" ht="23.85" customHeight="1">
      <c r="A4" s="183"/>
      <c r="B4" s="183"/>
      <c r="C4" s="183"/>
      <c r="D4" s="183"/>
      <c r="E4" s="183"/>
      <c r="F4" s="183"/>
      <c r="G4" s="193"/>
      <c r="H4" s="193"/>
      <c r="I4" s="193"/>
      <c r="J4" s="193"/>
      <c r="K4" s="193"/>
      <c r="L4" s="193"/>
      <c r="M4" s="193"/>
      <c r="N4" s="193"/>
      <c r="O4" s="193"/>
    </row>
    <row r="5" spans="1:15" ht="22.35" customHeight="1">
      <c r="A5" s="557" t="s">
        <v>542</v>
      </c>
      <c r="B5" s="187" t="s">
        <v>117</v>
      </c>
      <c r="C5" s="556" t="s">
        <v>321</v>
      </c>
      <c r="D5" s="556"/>
      <c r="E5" s="556"/>
      <c r="F5" s="556"/>
      <c r="G5" s="193"/>
      <c r="H5" s="193"/>
      <c r="I5" s="193"/>
      <c r="J5" s="193"/>
      <c r="K5" s="193"/>
      <c r="L5" s="193"/>
      <c r="M5" s="193"/>
      <c r="N5" s="193"/>
      <c r="O5" s="193"/>
    </row>
    <row r="6" spans="1:15" ht="22.35" customHeight="1">
      <c r="A6" s="557"/>
      <c r="B6" s="187" t="s">
        <v>338</v>
      </c>
      <c r="C6" s="556" t="s">
        <v>35</v>
      </c>
      <c r="D6" s="556" t="s">
        <v>118</v>
      </c>
      <c r="E6" s="556" t="s">
        <v>36</v>
      </c>
      <c r="F6" s="556" t="s">
        <v>37</v>
      </c>
      <c r="G6" s="193"/>
      <c r="H6" s="193"/>
      <c r="I6" s="193"/>
      <c r="J6" s="193"/>
      <c r="K6" s="193"/>
      <c r="L6" s="193"/>
      <c r="M6" s="193"/>
      <c r="N6" s="193"/>
      <c r="O6" s="193"/>
    </row>
    <row r="7" spans="1:15" ht="22.35" customHeight="1">
      <c r="A7" s="557"/>
      <c r="B7" s="187" t="s">
        <v>119</v>
      </c>
      <c r="C7" s="556"/>
      <c r="D7" s="556"/>
      <c r="E7" s="556"/>
      <c r="F7" s="556"/>
      <c r="G7" s="193"/>
      <c r="H7" s="193"/>
      <c r="I7" s="193"/>
      <c r="J7" s="198"/>
      <c r="K7" s="193"/>
      <c r="L7" s="193"/>
      <c r="M7" s="193"/>
      <c r="N7" s="193"/>
      <c r="O7" s="193"/>
    </row>
    <row r="8" spans="1:15" ht="22.35" customHeight="1">
      <c r="A8" s="184" t="s">
        <v>351</v>
      </c>
      <c r="B8" s="188">
        <v>12.614999999999998</v>
      </c>
      <c r="C8" s="191">
        <v>1883.5400000000002</v>
      </c>
      <c r="D8" s="191">
        <v>2172.1475</v>
      </c>
      <c r="E8" s="191">
        <v>1872.7925</v>
      </c>
      <c r="F8" s="191">
        <v>1827.48</v>
      </c>
      <c r="G8" s="194"/>
      <c r="H8" s="195"/>
      <c r="I8" s="196"/>
      <c r="J8" s="199"/>
      <c r="K8" s="201"/>
      <c r="L8" s="193"/>
      <c r="M8" s="193"/>
      <c r="N8" s="193"/>
      <c r="O8" s="193"/>
    </row>
    <row r="9" spans="1:15" ht="22.35" customHeight="1">
      <c r="A9" s="184" t="s">
        <v>352</v>
      </c>
      <c r="B9" s="189">
        <v>12.620000000000001</v>
      </c>
      <c r="C9" s="191">
        <v>1883.7600000000002</v>
      </c>
      <c r="D9" s="191">
        <v>2214.0100000000002</v>
      </c>
      <c r="E9" s="191">
        <v>1882.9450000000002</v>
      </c>
      <c r="F9" s="191">
        <v>1820.0025000000001</v>
      </c>
      <c r="G9" s="194"/>
      <c r="H9" s="195"/>
      <c r="I9" s="196"/>
      <c r="J9" s="199"/>
      <c r="K9" s="201"/>
      <c r="L9" s="193"/>
      <c r="M9" s="193"/>
      <c r="N9" s="193"/>
      <c r="O9" s="193"/>
    </row>
    <row r="10" spans="1:15" ht="22.35" customHeight="1">
      <c r="A10" s="184" t="s">
        <v>404</v>
      </c>
      <c r="B10" s="189">
        <v>12.67</v>
      </c>
      <c r="C10" s="191">
        <v>1881.91</v>
      </c>
      <c r="D10" s="191">
        <v>2247.6350000000002</v>
      </c>
      <c r="E10" s="191">
        <v>1895.4475</v>
      </c>
      <c r="F10" s="191">
        <v>1811.7975000000001</v>
      </c>
      <c r="G10" s="194"/>
      <c r="H10" s="195"/>
      <c r="I10" s="196"/>
      <c r="J10" s="199"/>
      <c r="K10" s="201"/>
      <c r="L10" s="193"/>
      <c r="M10" s="193"/>
      <c r="N10" s="193"/>
      <c r="O10" s="193"/>
    </row>
    <row r="11" spans="1:15" ht="22.35" customHeight="1">
      <c r="A11" s="184" t="s">
        <v>410</v>
      </c>
      <c r="B11" s="189">
        <v>12.72</v>
      </c>
      <c r="C11" s="191">
        <v>1902.365</v>
      </c>
      <c r="D11" s="191">
        <v>2257.0299999999997</v>
      </c>
      <c r="E11" s="191">
        <v>1882.2325000000001</v>
      </c>
      <c r="F11" s="191">
        <v>1837.24</v>
      </c>
      <c r="G11" s="194"/>
      <c r="H11" s="195"/>
      <c r="I11" s="196"/>
      <c r="J11" s="199"/>
      <c r="K11" s="201"/>
      <c r="L11" s="193"/>
      <c r="M11" s="193"/>
      <c r="N11" s="193"/>
      <c r="O11" s="193"/>
    </row>
    <row r="12" spans="1:15" ht="22.35" customHeight="1">
      <c r="A12" s="184" t="s">
        <v>428</v>
      </c>
      <c r="B12" s="189">
        <v>12.737500000000001</v>
      </c>
      <c r="C12" s="191">
        <v>1897.5025000000001</v>
      </c>
      <c r="D12" s="191">
        <v>2266.0324999999998</v>
      </c>
      <c r="E12" s="191">
        <v>1854.7350000000001</v>
      </c>
      <c r="F12" s="191">
        <v>1832.0525</v>
      </c>
      <c r="G12" s="194"/>
      <c r="H12" s="195"/>
      <c r="I12" s="197"/>
      <c r="J12" s="200"/>
      <c r="K12" s="202"/>
      <c r="L12" s="193"/>
      <c r="M12" s="193"/>
      <c r="N12" s="193"/>
      <c r="O12" s="193"/>
    </row>
    <row r="13" spans="1:15" ht="22.35" customHeight="1">
      <c r="A13" s="184" t="s">
        <v>442</v>
      </c>
      <c r="B13" s="189">
        <v>12.734999999999999</v>
      </c>
      <c r="C13" s="191">
        <v>1900.1000000000001</v>
      </c>
      <c r="D13" s="191">
        <v>2279.38</v>
      </c>
      <c r="E13" s="191">
        <v>1843.0375000000001</v>
      </c>
      <c r="F13" s="191">
        <v>1834.2525000000001</v>
      </c>
      <c r="G13" s="194"/>
      <c r="H13" s="195"/>
      <c r="I13" s="197"/>
      <c r="J13" s="200"/>
      <c r="K13" s="202"/>
      <c r="L13" s="193"/>
      <c r="M13" s="193"/>
      <c r="N13" s="193"/>
      <c r="O13" s="193"/>
    </row>
    <row r="14" spans="1:15" ht="22.35" customHeight="1">
      <c r="A14" s="184" t="s">
        <v>493</v>
      </c>
      <c r="B14" s="189">
        <v>12.907500000000001</v>
      </c>
      <c r="C14" s="191">
        <v>1919.42</v>
      </c>
      <c r="D14" s="191">
        <v>2289.2775000000001</v>
      </c>
      <c r="E14" s="191">
        <v>1869.5475000000001</v>
      </c>
      <c r="F14" s="191">
        <v>1855.9575</v>
      </c>
      <c r="G14" s="194"/>
      <c r="H14" s="195"/>
      <c r="I14" s="197"/>
      <c r="J14" s="200"/>
      <c r="K14" s="202"/>
      <c r="L14" s="193"/>
      <c r="M14" s="193"/>
      <c r="N14" s="193"/>
      <c r="O14" s="193"/>
    </row>
    <row r="15" spans="1:15" ht="22.35" customHeight="1">
      <c r="A15" s="184" t="s">
        <v>529</v>
      </c>
      <c r="B15" s="189">
        <v>13.2225</v>
      </c>
      <c r="C15" s="191">
        <v>1955.1875</v>
      </c>
      <c r="D15" s="191">
        <v>2315.1725000000001</v>
      </c>
      <c r="E15" s="191">
        <v>1901.2849999999999</v>
      </c>
      <c r="F15" s="191">
        <v>1894.81</v>
      </c>
      <c r="G15" s="194"/>
      <c r="H15" s="195"/>
      <c r="I15" s="197"/>
      <c r="J15" s="200"/>
      <c r="K15" s="202"/>
      <c r="L15" s="193"/>
      <c r="M15" s="193"/>
      <c r="N15" s="193"/>
      <c r="O15" s="193"/>
    </row>
    <row r="16" spans="1:15" ht="22.35" customHeight="1">
      <c r="A16" s="184" t="s">
        <v>541</v>
      </c>
      <c r="B16" s="189">
        <v>13.945</v>
      </c>
      <c r="C16" s="191">
        <v>1903.575</v>
      </c>
      <c r="D16" s="191">
        <v>2231.7325000000001</v>
      </c>
      <c r="E16" s="191">
        <v>1885.3575000000001</v>
      </c>
      <c r="F16" s="191">
        <v>1846.7275000000002</v>
      </c>
      <c r="G16" s="194"/>
      <c r="H16" s="195"/>
      <c r="I16" s="197"/>
      <c r="J16" s="200"/>
      <c r="K16" s="202"/>
      <c r="L16" s="193"/>
      <c r="M16" s="193"/>
      <c r="N16" s="193"/>
      <c r="O16" s="193"/>
    </row>
    <row r="17" spans="1:15" ht="22.35" customHeight="1">
      <c r="A17" s="184" t="s">
        <v>554</v>
      </c>
      <c r="B17" s="189">
        <v>13.98</v>
      </c>
      <c r="C17" s="191">
        <v>2022.5874999999999</v>
      </c>
      <c r="D17" s="191">
        <v>2334.6849999999999</v>
      </c>
      <c r="E17" s="191">
        <v>1935.0800000000002</v>
      </c>
      <c r="F17" s="191">
        <v>1973.5124999999998</v>
      </c>
      <c r="G17" s="194"/>
      <c r="H17" s="195"/>
      <c r="I17" s="197"/>
      <c r="J17" s="200"/>
      <c r="K17" s="202"/>
      <c r="L17" s="193"/>
      <c r="M17" s="193"/>
      <c r="N17" s="193"/>
      <c r="O17" s="193"/>
    </row>
    <row r="18" spans="1:15" ht="22.35" customHeight="1">
      <c r="A18" s="184" t="s">
        <v>565</v>
      </c>
      <c r="B18" s="189">
        <v>14.22</v>
      </c>
      <c r="C18" s="191">
        <v>2115.1350000000002</v>
      </c>
      <c r="D18" s="191">
        <v>2426.5750000000003</v>
      </c>
      <c r="E18" s="191">
        <v>2034.4499999999998</v>
      </c>
      <c r="F18" s="191">
        <v>2067.4749999999999</v>
      </c>
      <c r="G18" s="194"/>
      <c r="H18" s="195"/>
      <c r="I18" s="197"/>
      <c r="J18" s="200"/>
      <c r="K18" s="202"/>
      <c r="L18" s="193"/>
      <c r="M18" s="193"/>
      <c r="N18" s="193"/>
      <c r="O18" s="193"/>
    </row>
    <row r="19" spans="1:15" ht="22.35" customHeight="1">
      <c r="A19" s="184" t="s">
        <v>593</v>
      </c>
      <c r="B19" s="189">
        <v>14.96</v>
      </c>
      <c r="C19" s="191">
        <v>2216.61</v>
      </c>
      <c r="D19" s="191">
        <v>2543.165</v>
      </c>
      <c r="E19" s="191">
        <v>2103.3975</v>
      </c>
      <c r="F19" s="191">
        <v>2169.91</v>
      </c>
      <c r="G19" s="194"/>
      <c r="H19" s="195"/>
      <c r="I19" s="197"/>
      <c r="J19" s="200"/>
      <c r="K19" s="202"/>
      <c r="L19" s="193"/>
      <c r="M19" s="193"/>
      <c r="N19" s="193"/>
      <c r="O19" s="193"/>
    </row>
    <row r="20" spans="1:15" ht="22.35" customHeight="1">
      <c r="A20" s="184" t="s">
        <v>754</v>
      </c>
      <c r="B20" s="189">
        <v>15.58</v>
      </c>
      <c r="C20" s="191">
        <v>2301.85</v>
      </c>
      <c r="D20" s="191">
        <v>2647.6025</v>
      </c>
      <c r="E20" s="191">
        <v>2129.4674999999997</v>
      </c>
      <c r="F20" s="191">
        <v>2256.5450000000001</v>
      </c>
      <c r="G20" s="193"/>
      <c r="H20" s="193"/>
      <c r="I20" s="193"/>
      <c r="J20" s="193"/>
      <c r="K20" s="193"/>
      <c r="L20" s="201"/>
      <c r="M20" s="193"/>
      <c r="N20" s="193"/>
      <c r="O20" s="194"/>
    </row>
    <row r="21" spans="1:15" ht="22.35" customHeight="1">
      <c r="A21" s="559" t="s">
        <v>139</v>
      </c>
      <c r="B21" s="559"/>
      <c r="C21" s="190"/>
      <c r="D21" s="192"/>
      <c r="E21" s="190"/>
      <c r="F21" s="190"/>
      <c r="G21" s="193"/>
      <c r="H21" s="193"/>
      <c r="I21" s="193"/>
      <c r="J21" s="193"/>
      <c r="K21" s="193"/>
      <c r="L21" s="201"/>
      <c r="M21" s="194"/>
      <c r="N21" s="193"/>
      <c r="O21" s="193"/>
    </row>
    <row r="22" spans="1:15" ht="28.5" customHeight="1">
      <c r="A22" s="558" t="s">
        <v>753</v>
      </c>
      <c r="B22" s="558"/>
      <c r="C22" s="558"/>
      <c r="D22" s="558"/>
      <c r="E22" s="558"/>
      <c r="F22" s="558"/>
      <c r="G22" s="193"/>
      <c r="H22" s="193"/>
      <c r="I22" s="193"/>
      <c r="J22" s="193"/>
      <c r="K22" s="193"/>
      <c r="L22" s="193"/>
      <c r="M22" s="193"/>
      <c r="N22" s="193"/>
      <c r="O22" s="193"/>
    </row>
    <row r="23" spans="1:15" ht="29.1" customHeight="1">
      <c r="A23" s="558" t="s">
        <v>742</v>
      </c>
      <c r="B23" s="558"/>
      <c r="C23" s="558"/>
      <c r="D23" s="558"/>
      <c r="E23" s="558"/>
      <c r="F23" s="558"/>
      <c r="G23" s="193"/>
      <c r="H23" s="193"/>
      <c r="I23" s="193"/>
      <c r="J23" s="193"/>
      <c r="K23" s="193"/>
      <c r="L23" s="201"/>
      <c r="M23" s="194"/>
      <c r="N23" s="193"/>
      <c r="O23" s="193"/>
    </row>
    <row r="24" spans="1:15" ht="29.1" customHeight="1">
      <c r="A24" s="558" t="s">
        <v>543</v>
      </c>
      <c r="B24" s="558"/>
      <c r="C24" s="558"/>
      <c r="D24" s="558"/>
      <c r="E24" s="558"/>
      <c r="F24" s="558"/>
      <c r="G24" s="193"/>
      <c r="H24" s="193"/>
      <c r="I24" s="193"/>
      <c r="J24" s="193"/>
      <c r="K24" s="193"/>
      <c r="L24" s="201"/>
      <c r="M24" s="193"/>
      <c r="N24" s="193"/>
      <c r="O24" s="194"/>
    </row>
    <row r="25" spans="1:15" ht="29.1" customHeight="1">
      <c r="A25" s="558" t="s">
        <v>494</v>
      </c>
      <c r="B25" s="558"/>
      <c r="C25" s="190"/>
      <c r="D25" s="190"/>
      <c r="E25" s="190"/>
      <c r="F25" s="190"/>
      <c r="G25" s="193"/>
      <c r="H25" s="193"/>
      <c r="I25" s="193"/>
      <c r="J25" s="193"/>
      <c r="K25" s="193"/>
      <c r="L25" s="201"/>
      <c r="M25" s="193"/>
      <c r="N25" s="193"/>
      <c r="O25" s="194"/>
    </row>
    <row r="26" spans="1:15" ht="29.1" customHeight="1">
      <c r="A26" s="558" t="s">
        <v>339</v>
      </c>
      <c r="B26" s="558"/>
      <c r="C26" s="190"/>
      <c r="D26" s="190"/>
      <c r="E26" s="190"/>
      <c r="F26" s="190"/>
      <c r="G26" s="193"/>
      <c r="H26" s="193"/>
      <c r="I26" s="193"/>
      <c r="J26" s="193"/>
      <c r="K26" s="193"/>
      <c r="L26" s="201"/>
      <c r="M26" s="193"/>
      <c r="N26" s="193"/>
      <c r="O26" s="194"/>
    </row>
    <row r="27" spans="1:15" ht="29.1" customHeight="1">
      <c r="A27" s="558" t="s">
        <v>594</v>
      </c>
      <c r="B27" s="558"/>
      <c r="C27" s="190"/>
      <c r="D27" s="190"/>
      <c r="E27" s="190"/>
      <c r="F27" s="190"/>
      <c r="G27" s="193"/>
      <c r="H27" s="193"/>
      <c r="I27" s="193"/>
      <c r="J27" s="193"/>
      <c r="K27" s="193"/>
      <c r="L27" s="193"/>
      <c r="M27" s="193"/>
      <c r="N27" s="193"/>
      <c r="O27" s="193"/>
    </row>
    <row r="28" spans="1:15" ht="24" customHeight="1">
      <c r="A28" s="37"/>
      <c r="B28" s="37"/>
      <c r="C28" s="37"/>
      <c r="D28" s="37"/>
      <c r="E28" s="37"/>
      <c r="F28" s="37"/>
    </row>
    <row r="29" spans="1:15" ht="14.25">
      <c r="A29" s="69"/>
      <c r="B29" s="69"/>
      <c r="C29" s="69"/>
      <c r="D29" s="69"/>
      <c r="E29" s="69"/>
      <c r="F29" s="69"/>
    </row>
    <row r="30" spans="1:15" ht="14.25">
      <c r="A30" s="69"/>
      <c r="B30" s="69"/>
      <c r="C30" s="69"/>
      <c r="D30" s="69"/>
      <c r="E30" s="69"/>
      <c r="F30" s="69"/>
    </row>
    <row r="31" spans="1:15" ht="14.25">
      <c r="A31" s="69"/>
      <c r="B31" s="69"/>
      <c r="C31" s="69"/>
      <c r="D31" s="69"/>
      <c r="E31" s="69"/>
      <c r="F31" s="69"/>
    </row>
    <row r="32" spans="1:15" ht="14.25">
      <c r="A32" s="69"/>
      <c r="B32" s="69"/>
      <c r="C32" s="69"/>
      <c r="D32" s="69"/>
      <c r="E32" s="69"/>
      <c r="F32" s="69"/>
    </row>
    <row r="33" spans="1:6" ht="14.25">
      <c r="A33" s="69"/>
      <c r="B33" s="69"/>
      <c r="C33" s="69"/>
      <c r="D33" s="69"/>
      <c r="E33" s="69"/>
      <c r="F33" s="69"/>
    </row>
    <row r="34" spans="1:6" ht="14.25">
      <c r="A34" s="69"/>
      <c r="B34" s="69"/>
      <c r="C34" s="69"/>
      <c r="D34" s="69"/>
      <c r="E34" s="69"/>
      <c r="F34" s="69"/>
    </row>
    <row r="35" spans="1:6" ht="14.25">
      <c r="A35" s="69"/>
      <c r="B35" s="69"/>
      <c r="C35" s="69"/>
      <c r="D35" s="69"/>
      <c r="E35" s="69"/>
      <c r="F35" s="69"/>
    </row>
    <row r="36" spans="1:6" ht="14.25">
      <c r="A36" s="69"/>
      <c r="B36" s="69"/>
      <c r="C36" s="69"/>
      <c r="D36" s="69"/>
      <c r="E36" s="69"/>
      <c r="F36" s="69"/>
    </row>
    <row r="37" spans="1:6" ht="14.25">
      <c r="A37" s="69"/>
      <c r="B37" s="69"/>
      <c r="C37" s="69"/>
      <c r="D37" s="69"/>
      <c r="E37" s="69"/>
      <c r="F37" s="69"/>
    </row>
    <row r="38" spans="1:6" ht="14.25">
      <c r="A38" s="69"/>
      <c r="B38" s="69"/>
      <c r="C38" s="69"/>
      <c r="D38" s="69"/>
      <c r="E38" s="69"/>
      <c r="F38" s="69"/>
    </row>
    <row r="39" spans="1:6" ht="14.25">
      <c r="A39" s="69"/>
      <c r="B39" s="69"/>
      <c r="C39" s="69"/>
      <c r="D39" s="69"/>
      <c r="E39" s="69"/>
      <c r="F39" s="69"/>
    </row>
    <row r="40" spans="1:6" ht="14.25">
      <c r="A40" s="69"/>
      <c r="B40" s="69"/>
      <c r="C40" s="69"/>
      <c r="D40" s="69"/>
      <c r="E40" s="69"/>
      <c r="F40" s="69"/>
    </row>
    <row r="41" spans="1:6" ht="13.5" customHeight="1">
      <c r="A41" s="69"/>
      <c r="B41" s="69"/>
      <c r="C41" s="69"/>
      <c r="D41" s="69"/>
      <c r="E41" s="69"/>
      <c r="F41" s="69"/>
    </row>
    <row r="42" spans="1:6" ht="14.25">
      <c r="A42" s="69"/>
      <c r="B42" s="69"/>
      <c r="C42" s="69"/>
      <c r="D42" s="69"/>
      <c r="E42" s="69"/>
      <c r="F42" s="69"/>
    </row>
    <row r="43" spans="1:6" ht="14.25">
      <c r="A43" s="69"/>
      <c r="B43" s="69"/>
      <c r="C43" s="69"/>
      <c r="D43" s="69"/>
      <c r="E43" s="69"/>
      <c r="F43" s="69"/>
    </row>
    <row r="44" spans="1:6" ht="14.25">
      <c r="A44" s="69"/>
      <c r="B44" s="69"/>
      <c r="C44" s="69"/>
      <c r="D44" s="69"/>
      <c r="E44" s="69"/>
      <c r="F44" s="69"/>
    </row>
    <row r="45" spans="1:6" ht="14.25">
      <c r="A45" s="69"/>
      <c r="B45" s="69"/>
      <c r="C45" s="69"/>
      <c r="D45" s="69"/>
      <c r="E45" s="69"/>
      <c r="F45" s="69"/>
    </row>
    <row r="46" spans="1:6" ht="14.25">
      <c r="A46" s="69"/>
      <c r="B46" s="69"/>
      <c r="C46" s="69"/>
      <c r="D46" s="69"/>
      <c r="E46" s="69"/>
      <c r="F46" s="69"/>
    </row>
    <row r="47" spans="1:6" ht="14.25">
      <c r="A47" s="69"/>
      <c r="B47" s="69"/>
      <c r="C47" s="69"/>
      <c r="D47" s="69"/>
      <c r="E47" s="69"/>
      <c r="F47" s="69"/>
    </row>
    <row r="48" spans="1:6" ht="14.25">
      <c r="A48" s="69"/>
      <c r="B48" s="69"/>
      <c r="C48" s="69"/>
      <c r="D48" s="69"/>
      <c r="E48" s="69"/>
      <c r="F48" s="69"/>
    </row>
    <row r="49" spans="1:6" ht="14.25">
      <c r="A49" s="69"/>
      <c r="B49" s="69"/>
      <c r="C49" s="69"/>
      <c r="D49" s="69"/>
      <c r="E49" s="69"/>
      <c r="F49" s="69"/>
    </row>
    <row r="50" spans="1:6" ht="14.25">
      <c r="A50" s="69"/>
      <c r="B50" s="69"/>
      <c r="C50" s="69"/>
      <c r="D50" s="69"/>
      <c r="E50" s="69"/>
      <c r="F50" s="69"/>
    </row>
    <row r="51" spans="1:6" ht="14.25">
      <c r="A51" s="69"/>
      <c r="B51" s="69"/>
      <c r="C51" s="69"/>
      <c r="D51" s="69"/>
      <c r="E51" s="69"/>
      <c r="F51" s="69"/>
    </row>
    <row r="52" spans="1:6" ht="14.25">
      <c r="A52" s="69"/>
      <c r="B52" s="69"/>
      <c r="C52" s="69"/>
      <c r="D52" s="69"/>
      <c r="E52" s="69"/>
      <c r="F52" s="69"/>
    </row>
    <row r="53" spans="1:6" ht="14.25">
      <c r="A53" s="69"/>
      <c r="B53" s="69"/>
      <c r="C53" s="69"/>
      <c r="D53" s="69"/>
      <c r="E53" s="69"/>
      <c r="F53" s="69"/>
    </row>
    <row r="54" spans="1:6" ht="14.25">
      <c r="A54" s="69"/>
      <c r="B54" s="69"/>
      <c r="C54" s="69"/>
      <c r="D54" s="69"/>
      <c r="E54" s="69"/>
      <c r="F54" s="69"/>
    </row>
    <row r="55" spans="1:6" ht="14.25">
      <c r="A55" s="69"/>
      <c r="B55" s="69"/>
      <c r="C55" s="69"/>
      <c r="D55" s="69"/>
      <c r="E55" s="69"/>
      <c r="F55" s="69"/>
    </row>
    <row r="56" spans="1:6" ht="14.25">
      <c r="A56" s="69"/>
      <c r="B56" s="69"/>
      <c r="C56" s="69"/>
      <c r="D56" s="69"/>
      <c r="E56" s="69"/>
      <c r="F56" s="69"/>
    </row>
  </sheetData>
  <mergeCells count="15">
    <mergeCell ref="A27:B27"/>
    <mergeCell ref="A21:B21"/>
    <mergeCell ref="A25:B25"/>
    <mergeCell ref="A26:B26"/>
    <mergeCell ref="A3:F3"/>
    <mergeCell ref="C5:F5"/>
    <mergeCell ref="A22:F22"/>
    <mergeCell ref="A23:F23"/>
    <mergeCell ref="A24:F24"/>
    <mergeCell ref="A1:F1"/>
    <mergeCell ref="C6:C7"/>
    <mergeCell ref="D6:D7"/>
    <mergeCell ref="E6:E7"/>
    <mergeCell ref="F6:F7"/>
    <mergeCell ref="A5:A7"/>
  </mergeCells>
  <phoneticPr fontId="20" type="noConversion"/>
  <printOptions horizontalCentered="1" verticalCentered="1"/>
  <pageMargins left="0.39370078740157477" right="0.39370078740157477" top="0.39370078740157477" bottom="0.39370078740157477" header="0" footer="0"/>
  <pageSetup paperSize="9" scale="78" orientation="portrait"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ransitionEvaluation="1" transitionEntry="1" codeName="Hoja32">
    <pageSetUpPr fitToPage="1"/>
  </sheetPr>
  <dimension ref="A1:J25"/>
  <sheetViews>
    <sheetView showGridLines="0" zoomScale="75" zoomScaleNormal="75" zoomScaleSheetLayoutView="75" workbookViewId="0">
      <selection sqref="A1:H1"/>
    </sheetView>
  </sheetViews>
  <sheetFormatPr baseColWidth="10" defaultColWidth="12.5703125" defaultRowHeight="12.75"/>
  <cols>
    <col min="1" max="2" width="22.7109375" style="20" customWidth="1"/>
    <col min="3" max="3" width="6.42578125" style="20" customWidth="1"/>
    <col min="4" max="4" width="8.7109375" style="20" customWidth="1"/>
    <col min="5" max="5" width="10.42578125" style="20" customWidth="1"/>
    <col min="6" max="8" width="22.7109375" style="20" customWidth="1"/>
    <col min="9" max="9" width="4.42578125" style="20" customWidth="1"/>
    <col min="10" max="10" width="15" style="20" customWidth="1"/>
    <col min="11" max="11" width="31.85546875" style="20" customWidth="1"/>
    <col min="12" max="12" width="4.85546875" style="20" customWidth="1"/>
    <col min="13" max="16384" width="12.5703125" style="20"/>
  </cols>
  <sheetData>
    <row r="1" spans="1:10" ht="18.75" customHeight="1">
      <c r="A1" s="555" t="s">
        <v>443</v>
      </c>
      <c r="B1" s="555"/>
      <c r="C1" s="555"/>
      <c r="D1" s="555"/>
      <c r="E1" s="555"/>
      <c r="F1" s="555"/>
      <c r="G1" s="555"/>
      <c r="H1" s="555"/>
      <c r="I1" s="181"/>
      <c r="J1" s="181"/>
    </row>
    <row r="2" spans="1:10" ht="12.75" customHeight="1">
      <c r="A2" s="108"/>
      <c r="B2" s="108"/>
      <c r="C2" s="108"/>
      <c r="D2" s="108"/>
      <c r="E2" s="108"/>
      <c r="F2" s="109"/>
      <c r="G2" s="109"/>
      <c r="H2" s="109"/>
      <c r="I2" s="181"/>
      <c r="J2" s="181"/>
    </row>
    <row r="3" spans="1:10" ht="15.75">
      <c r="A3" s="550" t="s">
        <v>506</v>
      </c>
      <c r="B3" s="550"/>
      <c r="C3" s="550"/>
      <c r="D3" s="550"/>
      <c r="E3" s="550"/>
      <c r="F3" s="550"/>
      <c r="G3" s="550"/>
      <c r="H3" s="550"/>
      <c r="I3" s="182"/>
      <c r="J3" s="182"/>
    </row>
    <row r="4" spans="1:10" ht="22.35" customHeight="1">
      <c r="A4" s="204"/>
      <c r="B4" s="204"/>
      <c r="C4" s="204"/>
      <c r="D4" s="204"/>
      <c r="E4" s="204"/>
      <c r="F4" s="193"/>
      <c r="G4" s="193"/>
      <c r="H4" s="193"/>
      <c r="I4" s="193"/>
      <c r="J4" s="193"/>
    </row>
    <row r="5" spans="1:10" s="21" customFormat="1" ht="22.35" customHeight="1">
      <c r="A5" s="562" t="s">
        <v>316</v>
      </c>
      <c r="B5" s="561" t="s">
        <v>315</v>
      </c>
      <c r="C5" s="561" t="s">
        <v>326</v>
      </c>
      <c r="D5" s="561"/>
      <c r="E5" s="561"/>
      <c r="F5" s="561" t="s">
        <v>320</v>
      </c>
      <c r="G5" s="561" t="s">
        <v>322</v>
      </c>
      <c r="H5" s="561" t="s">
        <v>325</v>
      </c>
      <c r="I5" s="204"/>
      <c r="J5" s="204"/>
    </row>
    <row r="6" spans="1:10" s="21" customFormat="1" ht="22.35" customHeight="1">
      <c r="A6" s="562"/>
      <c r="B6" s="561"/>
      <c r="C6" s="561"/>
      <c r="D6" s="561"/>
      <c r="E6" s="561"/>
      <c r="F6" s="561"/>
      <c r="G6" s="561"/>
      <c r="H6" s="561"/>
      <c r="I6" s="204"/>
      <c r="J6" s="204"/>
    </row>
    <row r="7" spans="1:10" s="21" customFormat="1" ht="22.35" customHeight="1">
      <c r="A7" s="562"/>
      <c r="B7" s="561"/>
      <c r="C7" s="561"/>
      <c r="D7" s="561"/>
      <c r="E7" s="561"/>
      <c r="F7" s="561"/>
      <c r="G7" s="561"/>
      <c r="H7" s="561"/>
      <c r="I7" s="204"/>
      <c r="J7" s="204"/>
    </row>
    <row r="8" spans="1:10" s="21" customFormat="1" ht="50.85" customHeight="1">
      <c r="A8" s="562"/>
      <c r="B8" s="561"/>
      <c r="C8" s="203" t="s">
        <v>317</v>
      </c>
      <c r="D8" s="203" t="s">
        <v>318</v>
      </c>
      <c r="E8" s="203" t="s">
        <v>319</v>
      </c>
      <c r="F8" s="561"/>
      <c r="G8" s="203" t="s">
        <v>323</v>
      </c>
      <c r="H8" s="203" t="s">
        <v>324</v>
      </c>
      <c r="I8" s="204"/>
      <c r="J8" s="204"/>
    </row>
    <row r="9" spans="1:10" ht="22.35" customHeight="1">
      <c r="A9" s="185" t="s">
        <v>544</v>
      </c>
      <c r="B9" s="205" t="s">
        <v>329</v>
      </c>
      <c r="C9" s="206">
        <v>21.38</v>
      </c>
      <c r="D9" s="206">
        <v>641.4</v>
      </c>
      <c r="E9" s="188">
        <v>8979.6</v>
      </c>
      <c r="F9" s="207">
        <v>0</v>
      </c>
      <c r="G9" s="208">
        <v>30.39</v>
      </c>
      <c r="H9" s="208">
        <v>5.0199999999999996</v>
      </c>
      <c r="I9" s="193"/>
      <c r="J9" s="193"/>
    </row>
    <row r="10" spans="1:10" ht="22.35" customHeight="1">
      <c r="A10" s="185" t="s">
        <v>333</v>
      </c>
      <c r="B10" s="205" t="s">
        <v>334</v>
      </c>
      <c r="C10" s="206">
        <v>21.51</v>
      </c>
      <c r="D10" s="206">
        <v>645.29999999999995</v>
      </c>
      <c r="E10" s="188">
        <v>9034.2000000000007</v>
      </c>
      <c r="F10" s="207">
        <v>0.6</v>
      </c>
      <c r="G10" s="208">
        <v>30.57</v>
      </c>
      <c r="H10" s="208">
        <v>5.05</v>
      </c>
      <c r="I10" s="193"/>
      <c r="J10" s="193"/>
    </row>
    <row r="11" spans="1:10" ht="22.35" customHeight="1">
      <c r="A11" s="185" t="s">
        <v>545</v>
      </c>
      <c r="B11" s="205" t="s">
        <v>340</v>
      </c>
      <c r="C11" s="206">
        <v>21.51</v>
      </c>
      <c r="D11" s="206">
        <v>645.29999999999995</v>
      </c>
      <c r="E11" s="188">
        <v>9034.2000000000007</v>
      </c>
      <c r="F11" s="207">
        <v>0</v>
      </c>
      <c r="G11" s="208">
        <v>30.57</v>
      </c>
      <c r="H11" s="208">
        <v>5.05</v>
      </c>
      <c r="I11" s="193"/>
      <c r="J11" s="193"/>
    </row>
    <row r="12" spans="1:10" ht="22.35" customHeight="1">
      <c r="A12" s="185" t="s">
        <v>353</v>
      </c>
      <c r="B12" s="205" t="s">
        <v>354</v>
      </c>
      <c r="C12" s="206">
        <v>21.62</v>
      </c>
      <c r="D12" s="206">
        <v>648.6</v>
      </c>
      <c r="E12" s="188">
        <v>9080.4</v>
      </c>
      <c r="F12" s="207">
        <v>0.5</v>
      </c>
      <c r="G12" s="206">
        <v>30.72</v>
      </c>
      <c r="H12" s="208">
        <v>5.08</v>
      </c>
      <c r="I12" s="193"/>
      <c r="J12" s="193"/>
    </row>
    <row r="13" spans="1:10" ht="22.35" customHeight="1">
      <c r="A13" s="185" t="s">
        <v>405</v>
      </c>
      <c r="B13" s="205" t="s">
        <v>406</v>
      </c>
      <c r="C13" s="206">
        <v>21.84</v>
      </c>
      <c r="D13" s="206">
        <v>655.20000000000005</v>
      </c>
      <c r="E13" s="188">
        <v>9172.7999999999993</v>
      </c>
      <c r="F13" s="207">
        <v>1</v>
      </c>
      <c r="G13" s="208">
        <v>31.03</v>
      </c>
      <c r="H13" s="208">
        <v>5.13</v>
      </c>
      <c r="I13" s="193"/>
      <c r="J13" s="193"/>
    </row>
    <row r="14" spans="1:10" ht="22.35" customHeight="1">
      <c r="A14" s="185" t="s">
        <v>411</v>
      </c>
      <c r="B14" s="205" t="s">
        <v>412</v>
      </c>
      <c r="C14" s="206">
        <v>23.59</v>
      </c>
      <c r="D14" s="206">
        <v>707.7</v>
      </c>
      <c r="E14" s="188">
        <v>9907.7999999999993</v>
      </c>
      <c r="F14" s="207">
        <v>8.0128205128205128</v>
      </c>
      <c r="G14" s="208">
        <v>33.51</v>
      </c>
      <c r="H14" s="208">
        <v>5.54</v>
      </c>
      <c r="I14" s="193"/>
      <c r="J14" s="193"/>
    </row>
    <row r="15" spans="1:10" ht="22.35" customHeight="1">
      <c r="A15" s="185" t="s">
        <v>429</v>
      </c>
      <c r="B15" s="205" t="s">
        <v>430</v>
      </c>
      <c r="C15" s="206">
        <v>24.53</v>
      </c>
      <c r="D15" s="206">
        <v>735.9</v>
      </c>
      <c r="E15" s="188">
        <v>10302.6</v>
      </c>
      <c r="F15" s="207">
        <v>4</v>
      </c>
      <c r="G15" s="208">
        <v>34.85</v>
      </c>
      <c r="H15" s="208">
        <v>5.76</v>
      </c>
      <c r="I15" s="193"/>
      <c r="J15" s="193"/>
    </row>
    <row r="16" spans="1:10" ht="22.35" customHeight="1">
      <c r="A16" s="185" t="s">
        <v>444</v>
      </c>
      <c r="B16" s="205" t="s">
        <v>445</v>
      </c>
      <c r="C16" s="206">
        <v>30</v>
      </c>
      <c r="D16" s="206">
        <v>900</v>
      </c>
      <c r="E16" s="188">
        <v>12600</v>
      </c>
      <c r="F16" s="207">
        <v>22.3</v>
      </c>
      <c r="G16" s="208">
        <v>42.62</v>
      </c>
      <c r="H16" s="208">
        <v>7.04</v>
      </c>
      <c r="I16" s="193"/>
      <c r="J16" s="193"/>
    </row>
    <row r="17" spans="1:10" ht="22.35" customHeight="1">
      <c r="A17" s="185" t="s">
        <v>496</v>
      </c>
      <c r="B17" s="205" t="s">
        <v>497</v>
      </c>
      <c r="C17" s="206">
        <v>31.66</v>
      </c>
      <c r="D17" s="206">
        <v>950</v>
      </c>
      <c r="E17" s="188">
        <v>13300</v>
      </c>
      <c r="F17" s="207">
        <v>5.55</v>
      </c>
      <c r="G17" s="206">
        <v>44.99</v>
      </c>
      <c r="H17" s="208">
        <v>7.43</v>
      </c>
      <c r="I17" s="193"/>
      <c r="J17" s="193"/>
    </row>
    <row r="18" spans="1:10" ht="22.35" customHeight="1">
      <c r="A18" s="185" t="s">
        <v>546</v>
      </c>
      <c r="B18" s="205" t="s">
        <v>526</v>
      </c>
      <c r="C18" s="206">
        <v>31.66</v>
      </c>
      <c r="D18" s="206">
        <v>950</v>
      </c>
      <c r="E18" s="188">
        <v>13300</v>
      </c>
      <c r="F18" s="207">
        <v>0</v>
      </c>
      <c r="G18" s="208">
        <v>44.99</v>
      </c>
      <c r="H18" s="208">
        <v>7.43</v>
      </c>
      <c r="I18" s="193"/>
      <c r="J18" s="193"/>
    </row>
    <row r="19" spans="1:10" ht="22.35" customHeight="1">
      <c r="A19" s="185" t="s">
        <v>547</v>
      </c>
      <c r="B19" s="205" t="s">
        <v>549</v>
      </c>
      <c r="C19" s="206">
        <v>32.17</v>
      </c>
      <c r="D19" s="206">
        <v>965</v>
      </c>
      <c r="E19" s="188">
        <v>13510</v>
      </c>
      <c r="F19" s="207">
        <v>1.5789473684210575</v>
      </c>
      <c r="G19" s="206">
        <v>45.7</v>
      </c>
      <c r="H19" s="208">
        <v>7.55</v>
      </c>
      <c r="I19" s="193"/>
      <c r="J19" s="193"/>
    </row>
    <row r="20" spans="1:10" ht="22.35" customHeight="1">
      <c r="A20" s="185" t="s">
        <v>555</v>
      </c>
      <c r="B20" s="205" t="s">
        <v>556</v>
      </c>
      <c r="C20" s="206">
        <v>33.33</v>
      </c>
      <c r="D20" s="206">
        <v>1000</v>
      </c>
      <c r="E20" s="188">
        <v>14000</v>
      </c>
      <c r="F20" s="207">
        <v>3.6269430051813378</v>
      </c>
      <c r="G20" s="206">
        <v>47.36</v>
      </c>
      <c r="H20" s="208">
        <v>7.82</v>
      </c>
      <c r="I20" s="193"/>
      <c r="J20" s="193"/>
    </row>
    <row r="21" spans="1:10" ht="22.35" customHeight="1">
      <c r="A21" s="185" t="s">
        <v>567</v>
      </c>
      <c r="B21" s="205" t="s">
        <v>566</v>
      </c>
      <c r="C21" s="206">
        <v>36</v>
      </c>
      <c r="D21" s="206">
        <v>1080</v>
      </c>
      <c r="E21" s="188">
        <v>15120</v>
      </c>
      <c r="F21" s="207">
        <v>8</v>
      </c>
      <c r="G21" s="206">
        <v>51.15</v>
      </c>
      <c r="H21" s="208">
        <v>8.4499999999999993</v>
      </c>
      <c r="I21" s="193"/>
      <c r="J21" s="193"/>
    </row>
    <row r="22" spans="1:10" ht="22.35" customHeight="1">
      <c r="A22" s="185" t="s">
        <v>590</v>
      </c>
      <c r="B22" s="206" t="s">
        <v>568</v>
      </c>
      <c r="C22" s="206">
        <v>37.799999999999997</v>
      </c>
      <c r="D22" s="206">
        <v>1134</v>
      </c>
      <c r="E22" s="188">
        <v>15876</v>
      </c>
      <c r="F22" s="207">
        <v>5</v>
      </c>
      <c r="G22" s="206">
        <v>53.71</v>
      </c>
      <c r="H22" s="208">
        <v>8.8699999999999992</v>
      </c>
      <c r="I22" s="193"/>
      <c r="J22" s="193"/>
    </row>
    <row r="23" spans="1:10" ht="29.1" customHeight="1">
      <c r="A23" s="560" t="s">
        <v>495</v>
      </c>
      <c r="B23" s="560"/>
      <c r="C23" s="560"/>
      <c r="D23" s="560"/>
      <c r="E23" s="560"/>
      <c r="F23" s="560"/>
      <c r="G23" s="560"/>
      <c r="H23" s="560"/>
      <c r="I23" s="193"/>
      <c r="J23" s="193"/>
    </row>
    <row r="24" spans="1:10" ht="29.1" customHeight="1">
      <c r="A24" s="560" t="s">
        <v>548</v>
      </c>
      <c r="B24" s="560"/>
      <c r="C24" s="560"/>
      <c r="D24" s="560"/>
      <c r="E24" s="560"/>
      <c r="F24" s="560"/>
      <c r="G24" s="560"/>
      <c r="H24" s="560"/>
      <c r="I24" s="193"/>
      <c r="J24" s="193"/>
    </row>
    <row r="25" spans="1:10" ht="13.5">
      <c r="A25" s="37"/>
      <c r="B25" s="37"/>
      <c r="C25" s="37"/>
      <c r="D25" s="37"/>
      <c r="E25" s="37"/>
      <c r="F25" s="37"/>
      <c r="G25" s="37"/>
      <c r="H25" s="37"/>
    </row>
  </sheetData>
  <mergeCells count="10">
    <mergeCell ref="A23:H23"/>
    <mergeCell ref="A24:H24"/>
    <mergeCell ref="A3:H3"/>
    <mergeCell ref="A1:H1"/>
    <mergeCell ref="G5:G7"/>
    <mergeCell ref="H5:H7"/>
    <mergeCell ref="C5:E7"/>
    <mergeCell ref="F5:F8"/>
    <mergeCell ref="B5:B8"/>
    <mergeCell ref="A5:A8"/>
  </mergeCells>
  <phoneticPr fontId="20" type="noConversion"/>
  <printOptions horizontalCentered="1" verticalCentered="1"/>
  <pageMargins left="0.39370078740157477" right="0.39370078740157477" top="0.39370078740157477" bottom="0.39370078740157477" header="0" footer="0"/>
  <pageSetup paperSize="9" scale="6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ransitionEvaluation="1" transitionEntry="1" codeName="Hoja412">
    <pageSetUpPr fitToPage="1"/>
  </sheetPr>
  <dimension ref="A1:H30"/>
  <sheetViews>
    <sheetView showGridLines="0" zoomScale="75" zoomScaleNormal="75" zoomScaleSheetLayoutView="130" workbookViewId="0">
      <selection sqref="A1:E4"/>
    </sheetView>
  </sheetViews>
  <sheetFormatPr baseColWidth="10" defaultColWidth="12.5703125" defaultRowHeight="12.75"/>
  <cols>
    <col min="1" max="1" width="16.140625" style="22" customWidth="1"/>
    <col min="2" max="2" width="16.85546875" style="22" customWidth="1"/>
    <col min="3" max="3" width="12.42578125" style="22" customWidth="1"/>
    <col min="4" max="5" width="22.7109375" style="22" customWidth="1"/>
    <col min="6" max="6" width="4.85546875" style="22" customWidth="1"/>
    <col min="7" max="8" width="15" style="22" customWidth="1"/>
    <col min="9" max="16384" width="12.5703125" style="22"/>
  </cols>
  <sheetData>
    <row r="1" spans="1:8" ht="18.75">
      <c r="A1" s="555" t="s">
        <v>446</v>
      </c>
      <c r="B1" s="555"/>
      <c r="C1" s="555"/>
      <c r="D1" s="555"/>
      <c r="E1" s="555"/>
      <c r="F1" s="181"/>
      <c r="G1" s="209"/>
      <c r="H1" s="209"/>
    </row>
    <row r="2" spans="1:8" ht="12.75" customHeight="1">
      <c r="A2" s="108"/>
      <c r="B2" s="108"/>
      <c r="C2" s="108"/>
      <c r="D2" s="108"/>
      <c r="E2" s="108"/>
      <c r="F2" s="181"/>
      <c r="G2" s="209"/>
      <c r="H2" s="209"/>
    </row>
    <row r="3" spans="1:8" ht="15" customHeight="1">
      <c r="A3" s="550" t="s">
        <v>507</v>
      </c>
      <c r="B3" s="550"/>
      <c r="C3" s="550"/>
      <c r="D3" s="550"/>
      <c r="E3" s="550"/>
      <c r="F3" s="209"/>
      <c r="G3" s="209"/>
      <c r="H3" s="209"/>
    </row>
    <row r="4" spans="1:8" ht="15.75">
      <c r="A4" s="550" t="s">
        <v>110</v>
      </c>
      <c r="B4" s="550"/>
      <c r="C4" s="550"/>
      <c r="D4" s="550"/>
      <c r="E4" s="550"/>
      <c r="F4" s="217"/>
      <c r="G4" s="217"/>
      <c r="H4" s="217"/>
    </row>
    <row r="5" spans="1:8" ht="22.35" customHeight="1">
      <c r="A5" s="211"/>
      <c r="B5" s="211"/>
      <c r="C5" s="211"/>
      <c r="D5" s="211"/>
      <c r="E5" s="211"/>
      <c r="F5" s="217"/>
      <c r="G5" s="217"/>
      <c r="H5" s="217"/>
    </row>
    <row r="6" spans="1:8" ht="22.35" customHeight="1">
      <c r="A6" s="563" t="s">
        <v>38</v>
      </c>
      <c r="B6" s="564" t="s">
        <v>148</v>
      </c>
      <c r="C6" s="564" t="s">
        <v>39</v>
      </c>
      <c r="D6" s="564" t="s">
        <v>309</v>
      </c>
      <c r="E6" s="210" t="s">
        <v>39</v>
      </c>
      <c r="F6" s="217"/>
      <c r="G6" s="217"/>
      <c r="H6" s="217"/>
    </row>
    <row r="7" spans="1:8" ht="36.6" customHeight="1">
      <c r="A7" s="563"/>
      <c r="B7" s="564"/>
      <c r="C7" s="564"/>
      <c r="D7" s="564"/>
      <c r="E7" s="210" t="s">
        <v>308</v>
      </c>
      <c r="F7" s="217"/>
      <c r="G7" s="217"/>
      <c r="H7" s="217"/>
    </row>
    <row r="8" spans="1:8" ht="22.35" customHeight="1">
      <c r="A8" s="212" t="s">
        <v>559</v>
      </c>
      <c r="B8" s="216"/>
      <c r="C8" s="216"/>
      <c r="D8" s="216"/>
      <c r="E8" s="216"/>
      <c r="F8" s="218"/>
      <c r="G8" s="217"/>
      <c r="H8" s="217"/>
    </row>
    <row r="9" spans="1:8" ht="22.35" customHeight="1">
      <c r="A9" s="213">
        <v>2015</v>
      </c>
      <c r="B9" s="191">
        <v>93.41158333333334</v>
      </c>
      <c r="C9" s="191">
        <v>90.997749999999996</v>
      </c>
      <c r="D9" s="191">
        <v>85.393083333333337</v>
      </c>
      <c r="E9" s="191">
        <v>94.548333333333332</v>
      </c>
      <c r="F9" s="218"/>
      <c r="G9" s="217"/>
      <c r="H9" s="217"/>
    </row>
    <row r="10" spans="1:8" ht="22.35" customHeight="1">
      <c r="A10" s="213">
        <v>2016</v>
      </c>
      <c r="B10" s="191">
        <v>93.222333333333324</v>
      </c>
      <c r="C10" s="191">
        <v>92.272249999999985</v>
      </c>
      <c r="D10" s="191">
        <v>87.366916666666668</v>
      </c>
      <c r="E10" s="191">
        <v>95.34375</v>
      </c>
      <c r="F10" s="218"/>
      <c r="G10" s="217"/>
      <c r="H10" s="217"/>
    </row>
    <row r="11" spans="1:8" ht="22.35" customHeight="1">
      <c r="A11" s="213">
        <v>2017</v>
      </c>
      <c r="B11" s="191">
        <v>95.045833333333334</v>
      </c>
      <c r="C11" s="191">
        <v>93.406999999999996</v>
      </c>
      <c r="D11" s="191">
        <v>89.64800000000001</v>
      </c>
      <c r="E11" s="191">
        <v>95.991833333333318</v>
      </c>
      <c r="F11" s="218"/>
      <c r="G11" s="217"/>
      <c r="H11" s="217"/>
    </row>
    <row r="12" spans="1:8" ht="22.35" customHeight="1">
      <c r="A12" s="213">
        <v>2018</v>
      </c>
      <c r="B12" s="191">
        <v>96.637833333333347</v>
      </c>
      <c r="C12" s="191">
        <v>94.945666666666639</v>
      </c>
      <c r="D12" s="191">
        <v>92.405083333333323</v>
      </c>
      <c r="E12" s="191">
        <v>96.944500000000005</v>
      </c>
      <c r="F12" s="218"/>
      <c r="G12" s="217"/>
      <c r="H12" s="217"/>
    </row>
    <row r="13" spans="1:8" ht="22.35" customHeight="1">
      <c r="A13" s="213">
        <v>2019</v>
      </c>
      <c r="B13" s="191">
        <v>97.313833333333335</v>
      </c>
      <c r="C13" s="191">
        <v>95.927666666666667</v>
      </c>
      <c r="D13" s="191">
        <v>94.160750000000007</v>
      </c>
      <c r="E13" s="191">
        <v>97.460750000000004</v>
      </c>
      <c r="F13" s="218"/>
      <c r="G13" s="217"/>
      <c r="H13" s="217"/>
    </row>
    <row r="14" spans="1:8" ht="22.35" customHeight="1">
      <c r="A14" s="213">
        <v>2020</v>
      </c>
      <c r="B14" s="191">
        <v>96.999749999999992</v>
      </c>
      <c r="C14" s="191">
        <v>98.186750000000018</v>
      </c>
      <c r="D14" s="191">
        <v>97.66725000000001</v>
      </c>
      <c r="E14" s="191">
        <v>98.734416666666661</v>
      </c>
      <c r="F14" s="218"/>
      <c r="G14" s="217"/>
      <c r="H14" s="217"/>
    </row>
    <row r="15" spans="1:8" ht="22.35" customHeight="1">
      <c r="A15" s="213">
        <v>2021</v>
      </c>
      <c r="B15" s="191">
        <v>100.00008333333334</v>
      </c>
      <c r="C15" s="191">
        <v>100.00008333333334</v>
      </c>
      <c r="D15" s="191">
        <v>100.00008333333334</v>
      </c>
      <c r="E15" s="191">
        <v>100.00008333333334</v>
      </c>
      <c r="F15" s="218"/>
      <c r="G15" s="217"/>
      <c r="H15" s="217"/>
    </row>
    <row r="16" spans="1:8" ht="22.35" customHeight="1">
      <c r="A16" s="213">
        <v>2022</v>
      </c>
      <c r="B16" s="191">
        <v>108.39066666666666</v>
      </c>
      <c r="C16" s="191">
        <v>111.63950000000001</v>
      </c>
      <c r="D16" s="191">
        <v>110.89466666666668</v>
      </c>
      <c r="E16" s="191">
        <v>110.58583333333331</v>
      </c>
      <c r="F16" s="218"/>
      <c r="G16" s="217"/>
      <c r="H16" s="217"/>
    </row>
    <row r="17" spans="1:8" ht="22.35" customHeight="1">
      <c r="A17" s="213">
        <v>2023</v>
      </c>
      <c r="B17" s="191">
        <v>112.21941666666665</v>
      </c>
      <c r="C17" s="191">
        <v>124.65883333333333</v>
      </c>
      <c r="D17" s="191">
        <v>121.1660833333333</v>
      </c>
      <c r="E17" s="191">
        <v>123.97833333333331</v>
      </c>
      <c r="F17" s="218"/>
      <c r="G17" s="217"/>
      <c r="H17" s="217"/>
    </row>
    <row r="18" spans="1:8" ht="22.35" customHeight="1">
      <c r="A18" s="213">
        <v>2024</v>
      </c>
      <c r="B18" s="191">
        <v>115.33258333333333</v>
      </c>
      <c r="C18" s="191">
        <v>128.52708333333334</v>
      </c>
      <c r="D18" s="191">
        <v>125.21733333333334</v>
      </c>
      <c r="E18" s="191">
        <v>128.60399999999998</v>
      </c>
      <c r="F18" s="217"/>
      <c r="G18" s="218"/>
      <c r="H18" s="218"/>
    </row>
    <row r="19" spans="1:8" ht="22.35" customHeight="1">
      <c r="A19" s="214" t="s">
        <v>139</v>
      </c>
      <c r="B19" s="217"/>
      <c r="C19" s="217"/>
      <c r="D19" s="217"/>
      <c r="E19" s="217"/>
      <c r="F19" s="218"/>
      <c r="G19" s="218"/>
      <c r="H19" s="217"/>
    </row>
    <row r="20" spans="1:8" ht="24.6" customHeight="1">
      <c r="A20" s="215" t="s">
        <v>550</v>
      </c>
      <c r="B20" s="217"/>
      <c r="C20" s="217"/>
      <c r="D20" s="217"/>
      <c r="E20" s="217"/>
      <c r="F20" s="217"/>
      <c r="G20" s="217"/>
      <c r="H20" s="217"/>
    </row>
    <row r="21" spans="1:8">
      <c r="A21" s="39"/>
      <c r="F21"/>
      <c r="G21"/>
    </row>
    <row r="22" spans="1:8">
      <c r="A22"/>
      <c r="B22"/>
      <c r="C22"/>
      <c r="D22"/>
      <c r="E22"/>
      <c r="F22"/>
      <c r="G22"/>
    </row>
    <row r="23" spans="1:8">
      <c r="A23"/>
      <c r="B23"/>
      <c r="C23"/>
      <c r="D23"/>
      <c r="E23"/>
      <c r="F23"/>
      <c r="G23"/>
    </row>
    <row r="24" spans="1:8">
      <c r="B24"/>
      <c r="C24"/>
      <c r="D24"/>
      <c r="E24"/>
      <c r="F24"/>
      <c r="G24"/>
    </row>
    <row r="25" spans="1:8">
      <c r="B25"/>
      <c r="C25"/>
      <c r="D25"/>
      <c r="E25"/>
      <c r="F25"/>
      <c r="G25"/>
    </row>
    <row r="26" spans="1:8">
      <c r="B26"/>
      <c r="C26"/>
      <c r="D26"/>
      <c r="E26"/>
      <c r="F26"/>
      <c r="G26"/>
    </row>
    <row r="27" spans="1:8">
      <c r="B27"/>
      <c r="C27"/>
      <c r="D27"/>
      <c r="E27"/>
      <c r="F27"/>
      <c r="G27"/>
    </row>
    <row r="28" spans="1:8">
      <c r="B28"/>
      <c r="C28"/>
      <c r="D28"/>
      <c r="E28"/>
    </row>
    <row r="29" spans="1:8">
      <c r="B29"/>
      <c r="C29"/>
      <c r="D29"/>
      <c r="E29"/>
    </row>
    <row r="30" spans="1:8">
      <c r="B30"/>
      <c r="C30"/>
      <c r="D30"/>
      <c r="E30"/>
    </row>
  </sheetData>
  <mergeCells count="7">
    <mergeCell ref="A1:E1"/>
    <mergeCell ref="A4:E4"/>
    <mergeCell ref="A3:E3"/>
    <mergeCell ref="A6:A7"/>
    <mergeCell ref="B6:B7"/>
    <mergeCell ref="C6:C7"/>
    <mergeCell ref="D6:D7"/>
  </mergeCells>
  <phoneticPr fontId="20" type="noConversion"/>
  <printOptions horizontalCentered="1" verticalCentered="1"/>
  <pageMargins left="0.39370078740157477" right="0.39370078740157477" top="0.39370078740157477" bottom="0.39370078740157477" header="0" footer="0"/>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ransitionEvaluation="1" transitionEntry="1" codeName="Hoja42">
    <pageSetUpPr fitToPage="1"/>
  </sheetPr>
  <dimension ref="A1:R58"/>
  <sheetViews>
    <sheetView showGridLines="0" zoomScale="75" zoomScaleNormal="75" zoomScaleSheetLayoutView="115" workbookViewId="0">
      <selection sqref="A1:H1"/>
    </sheetView>
  </sheetViews>
  <sheetFormatPr baseColWidth="10" defaultColWidth="12.5703125" defaultRowHeight="12.75"/>
  <cols>
    <col min="1" max="1" width="22.7109375" style="22" customWidth="1"/>
    <col min="2" max="2" width="16.85546875" style="22" customWidth="1"/>
    <col min="3" max="3" width="22.7109375" style="22" customWidth="1"/>
    <col min="4" max="4" width="26.7109375" style="22" customWidth="1"/>
    <col min="5" max="5" width="23" style="22" customWidth="1"/>
    <col min="6" max="6" width="22.7109375" style="22" customWidth="1"/>
    <col min="7" max="7" width="21.5703125" style="22" customWidth="1"/>
    <col min="8" max="8" width="22.7109375" style="22" customWidth="1"/>
    <col min="9" max="9" width="10.140625" style="22" customWidth="1"/>
    <col min="10" max="10" width="22.85546875" style="22" customWidth="1"/>
    <col min="11" max="11" width="18.85546875" style="22" customWidth="1"/>
    <col min="12" max="18" width="15" style="22" customWidth="1"/>
    <col min="19" max="16384" width="12.5703125" style="22"/>
  </cols>
  <sheetData>
    <row r="1" spans="1:18" ht="18.75" customHeight="1">
      <c r="A1" s="555" t="s">
        <v>443</v>
      </c>
      <c r="B1" s="555"/>
      <c r="C1" s="555"/>
      <c r="D1" s="555"/>
      <c r="E1" s="555"/>
      <c r="F1" s="555"/>
      <c r="G1" s="555"/>
      <c r="H1" s="555"/>
      <c r="I1" s="219"/>
      <c r="J1" s="219"/>
      <c r="K1" s="209"/>
      <c r="L1" s="209"/>
      <c r="M1" s="209"/>
      <c r="N1" s="209"/>
      <c r="O1" s="209"/>
      <c r="P1" s="209"/>
      <c r="Q1" s="209"/>
      <c r="R1" s="209"/>
    </row>
    <row r="2" spans="1:18" ht="12.75" customHeight="1">
      <c r="A2" s="395"/>
      <c r="B2" s="395"/>
      <c r="C2" s="395"/>
      <c r="D2" s="395"/>
      <c r="E2" s="395"/>
      <c r="F2" s="395"/>
      <c r="G2" s="395"/>
      <c r="H2" s="395"/>
      <c r="I2" s="220"/>
      <c r="J2" s="181"/>
      <c r="K2" s="209"/>
      <c r="L2" s="209"/>
      <c r="M2" s="209"/>
      <c r="N2" s="209"/>
      <c r="O2" s="209"/>
      <c r="P2" s="209"/>
      <c r="Q2" s="209"/>
      <c r="R2" s="209"/>
    </row>
    <row r="3" spans="1:18" ht="15.75">
      <c r="A3" s="550" t="s">
        <v>508</v>
      </c>
      <c r="B3" s="550"/>
      <c r="C3" s="550"/>
      <c r="D3" s="550"/>
      <c r="E3" s="550"/>
      <c r="F3" s="550"/>
      <c r="G3" s="550"/>
      <c r="H3" s="550"/>
      <c r="I3" s="221"/>
      <c r="J3" s="221"/>
      <c r="K3" s="209"/>
      <c r="L3" s="209"/>
      <c r="M3" s="209"/>
      <c r="N3" s="209"/>
      <c r="O3" s="209"/>
      <c r="P3" s="209"/>
      <c r="Q3" s="209"/>
      <c r="R3" s="209"/>
    </row>
    <row r="4" spans="1:18" ht="16.5">
      <c r="A4" s="550" t="s">
        <v>110</v>
      </c>
      <c r="B4" s="550"/>
      <c r="C4" s="550"/>
      <c r="D4" s="550"/>
      <c r="E4" s="550"/>
      <c r="F4" s="550"/>
      <c r="G4" s="550"/>
      <c r="H4" s="550"/>
      <c r="I4" s="224"/>
      <c r="J4" s="224"/>
      <c r="K4" s="217"/>
      <c r="L4" s="217"/>
      <c r="M4" s="217"/>
      <c r="N4" s="217"/>
      <c r="O4" s="217"/>
      <c r="P4" s="217"/>
      <c r="Q4" s="217"/>
      <c r="R4" s="217"/>
    </row>
    <row r="5" spans="1:18" ht="22.35" customHeight="1">
      <c r="A5" s="211"/>
      <c r="B5" s="211"/>
      <c r="C5" s="211"/>
      <c r="D5" s="211"/>
      <c r="E5" s="211"/>
      <c r="F5" s="211"/>
      <c r="G5" s="211"/>
      <c r="H5" s="211"/>
      <c r="I5" s="211"/>
      <c r="J5" s="217"/>
      <c r="K5" s="217"/>
      <c r="L5" s="217"/>
      <c r="M5" s="217"/>
      <c r="N5" s="217"/>
      <c r="O5" s="217"/>
      <c r="P5" s="217"/>
      <c r="Q5" s="217"/>
      <c r="R5" s="217"/>
    </row>
    <row r="6" spans="1:18" ht="22.35" customHeight="1">
      <c r="A6" s="563" t="s">
        <v>38</v>
      </c>
      <c r="B6" s="564" t="s">
        <v>148</v>
      </c>
      <c r="C6" s="564" t="s">
        <v>131</v>
      </c>
      <c r="D6" s="564" t="s">
        <v>310</v>
      </c>
      <c r="E6" s="564" t="s">
        <v>311</v>
      </c>
      <c r="F6" s="210" t="s">
        <v>313</v>
      </c>
      <c r="G6" s="564" t="s">
        <v>312</v>
      </c>
      <c r="H6" s="561" t="s">
        <v>327</v>
      </c>
      <c r="I6" s="217"/>
      <c r="J6" s="217"/>
      <c r="K6" s="217"/>
      <c r="L6" s="217"/>
      <c r="M6" s="217"/>
      <c r="N6" s="217"/>
      <c r="O6" s="217"/>
      <c r="P6" s="217"/>
      <c r="Q6" s="217"/>
      <c r="R6" s="217"/>
    </row>
    <row r="7" spans="1:18" ht="50.85" customHeight="1">
      <c r="A7" s="563"/>
      <c r="B7" s="564"/>
      <c r="C7" s="564"/>
      <c r="D7" s="564"/>
      <c r="E7" s="564"/>
      <c r="F7" s="210" t="s">
        <v>314</v>
      </c>
      <c r="G7" s="564"/>
      <c r="H7" s="561"/>
      <c r="I7" s="217"/>
      <c r="J7" s="217"/>
      <c r="K7" s="217"/>
      <c r="L7" s="217"/>
      <c r="M7" s="217"/>
      <c r="N7" s="217"/>
      <c r="O7" s="217"/>
      <c r="P7" s="217"/>
      <c r="Q7" s="217"/>
      <c r="R7" s="217"/>
    </row>
    <row r="8" spans="1:18" ht="22.35" customHeight="1">
      <c r="A8" s="212" t="s">
        <v>559</v>
      </c>
      <c r="B8" s="216"/>
      <c r="C8" s="216"/>
      <c r="D8" s="216"/>
      <c r="E8" s="216"/>
      <c r="F8" s="216"/>
      <c r="G8" s="216"/>
      <c r="H8" s="223"/>
      <c r="I8" s="217"/>
      <c r="J8" s="217"/>
      <c r="K8" s="217"/>
      <c r="L8" s="217"/>
      <c r="M8" s="217"/>
      <c r="N8" s="217"/>
      <c r="O8" s="217"/>
      <c r="P8" s="217"/>
      <c r="Q8" s="217"/>
      <c r="R8" s="217"/>
    </row>
    <row r="9" spans="1:18" ht="22.35" customHeight="1">
      <c r="A9" s="222" t="s">
        <v>407</v>
      </c>
      <c r="B9" s="191">
        <v>85.941999999999993</v>
      </c>
      <c r="C9" s="191">
        <v>92.199416666666664</v>
      </c>
      <c r="D9" s="191">
        <v>94.064499999999995</v>
      </c>
      <c r="E9" s="191">
        <v>92.154250000000033</v>
      </c>
      <c r="F9" s="191">
        <v>89.868499999999983</v>
      </c>
      <c r="G9" s="191">
        <v>89.210583333333332</v>
      </c>
      <c r="H9" s="191">
        <v>92.293166666666664</v>
      </c>
      <c r="I9" s="217"/>
      <c r="J9" s="217"/>
      <c r="K9" s="217"/>
      <c r="L9" s="217"/>
      <c r="M9" s="217"/>
      <c r="N9" s="217"/>
      <c r="O9" s="217"/>
      <c r="P9" s="217"/>
      <c r="Q9" s="217"/>
      <c r="R9" s="217"/>
    </row>
    <row r="10" spans="1:18" ht="22.35" customHeight="1">
      <c r="A10" s="222" t="s">
        <v>413</v>
      </c>
      <c r="B10" s="191">
        <v>83.251000000000005</v>
      </c>
      <c r="C10" s="191">
        <v>91.549833333333353</v>
      </c>
      <c r="D10" s="191">
        <v>94.611000000000004</v>
      </c>
      <c r="E10" s="191">
        <v>92.563749999999985</v>
      </c>
      <c r="F10" s="191">
        <v>90.737750000000005</v>
      </c>
      <c r="G10" s="191">
        <v>88.627166666666653</v>
      </c>
      <c r="H10" s="191">
        <v>93.23</v>
      </c>
      <c r="I10" s="217"/>
      <c r="J10" s="217"/>
      <c r="K10" s="217"/>
      <c r="L10" s="217"/>
      <c r="M10" s="217"/>
      <c r="N10" s="217"/>
      <c r="O10" s="217"/>
      <c r="P10" s="217"/>
      <c r="Q10" s="217"/>
      <c r="R10" s="217"/>
    </row>
    <row r="11" spans="1:18" ht="22.35" customHeight="1">
      <c r="A11" s="222" t="s">
        <v>431</v>
      </c>
      <c r="B11" s="191">
        <v>86.879000000000005</v>
      </c>
      <c r="C11" s="191">
        <v>93.634916666666655</v>
      </c>
      <c r="D11" s="191">
        <v>95.929083333333324</v>
      </c>
      <c r="E11" s="191">
        <v>95.223916666666639</v>
      </c>
      <c r="F11" s="191">
        <v>91.24341666666669</v>
      </c>
      <c r="G11" s="191">
        <v>90.647666666666666</v>
      </c>
      <c r="H11" s="191">
        <v>94.032500000000013</v>
      </c>
      <c r="I11" s="217"/>
      <c r="J11" s="217"/>
      <c r="K11" s="217"/>
      <c r="L11" s="217"/>
      <c r="M11" s="217"/>
      <c r="N11" s="217"/>
      <c r="O11" s="217"/>
      <c r="P11" s="217"/>
      <c r="Q11" s="217"/>
      <c r="R11" s="217"/>
    </row>
    <row r="12" spans="1:18" ht="22.35" customHeight="1">
      <c r="A12" s="222" t="s">
        <v>447</v>
      </c>
      <c r="B12" s="191">
        <v>89.465999999999994</v>
      </c>
      <c r="C12" s="191">
        <v>92.795666666666662</v>
      </c>
      <c r="D12" s="191">
        <v>99.032833333333315</v>
      </c>
      <c r="E12" s="191">
        <v>96.807416666666654</v>
      </c>
      <c r="F12" s="191">
        <v>93.074083333333348</v>
      </c>
      <c r="G12" s="191">
        <v>94.115000000000009</v>
      </c>
      <c r="H12" s="191">
        <v>94.957249999999988</v>
      </c>
      <c r="I12" s="217"/>
      <c r="J12" s="217"/>
      <c r="K12" s="217"/>
      <c r="L12" s="217"/>
      <c r="M12" s="217"/>
      <c r="N12" s="217"/>
      <c r="O12" s="217"/>
      <c r="P12" s="217"/>
      <c r="Q12" s="217"/>
      <c r="R12" s="217"/>
    </row>
    <row r="13" spans="1:18" ht="22.35" customHeight="1">
      <c r="A13" s="222" t="s">
        <v>498</v>
      </c>
      <c r="B13" s="191">
        <v>89.073999999999998</v>
      </c>
      <c r="C13" s="191">
        <v>92.763333333333335</v>
      </c>
      <c r="D13" s="191">
        <v>99.60441666666668</v>
      </c>
      <c r="E13" s="191">
        <v>97.758166666666668</v>
      </c>
      <c r="F13" s="191">
        <v>94.353583333333347</v>
      </c>
      <c r="G13" s="191">
        <v>94.092083333333335</v>
      </c>
      <c r="H13" s="191">
        <v>96.055749999999989</v>
      </c>
      <c r="I13" s="217"/>
      <c r="J13" s="217"/>
      <c r="K13" s="217"/>
      <c r="L13" s="217"/>
      <c r="M13" s="217"/>
      <c r="N13" s="217"/>
      <c r="O13" s="217"/>
      <c r="P13" s="217"/>
      <c r="Q13" s="217"/>
      <c r="R13" s="217"/>
    </row>
    <row r="14" spans="1:18" ht="22.35" customHeight="1">
      <c r="A14" s="222" t="s">
        <v>527</v>
      </c>
      <c r="B14" s="191">
        <v>85.256</v>
      </c>
      <c r="C14" s="191">
        <v>94.098166666666671</v>
      </c>
      <c r="D14" s="191">
        <v>100.15674999999999</v>
      </c>
      <c r="E14" s="191">
        <v>99.304666666666662</v>
      </c>
      <c r="F14" s="191">
        <v>94.540750000000003</v>
      </c>
      <c r="G14" s="191">
        <v>92.30425000000001</v>
      </c>
      <c r="H14" s="191">
        <v>96.942583333333346</v>
      </c>
      <c r="I14" s="217"/>
      <c r="J14" s="217"/>
      <c r="K14" s="217"/>
      <c r="L14" s="217"/>
      <c r="M14" s="217"/>
      <c r="N14" s="217"/>
      <c r="O14" s="217"/>
      <c r="P14" s="217"/>
      <c r="Q14" s="217"/>
      <c r="R14" s="217"/>
    </row>
    <row r="15" spans="1:18" ht="22.35" customHeight="1">
      <c r="A15" s="222" t="s">
        <v>551</v>
      </c>
      <c r="B15" s="191">
        <v>99.999916666666664</v>
      </c>
      <c r="C15" s="191">
        <v>100</v>
      </c>
      <c r="D15" s="191">
        <v>100</v>
      </c>
      <c r="E15" s="191">
        <v>100</v>
      </c>
      <c r="F15" s="191">
        <v>100</v>
      </c>
      <c r="G15" s="191">
        <v>100</v>
      </c>
      <c r="H15" s="191">
        <v>100</v>
      </c>
      <c r="I15" s="217"/>
      <c r="J15" s="217"/>
      <c r="K15" s="217"/>
      <c r="L15" s="217"/>
      <c r="M15" s="217"/>
      <c r="N15" s="217"/>
      <c r="O15" s="217"/>
      <c r="P15" s="217"/>
      <c r="Q15" s="217"/>
      <c r="R15" s="217"/>
    </row>
    <row r="16" spans="1:18" ht="22.35" customHeight="1">
      <c r="A16" s="222" t="s">
        <v>557</v>
      </c>
      <c r="B16" s="191">
        <v>135.54900000000001</v>
      </c>
      <c r="C16" s="191">
        <v>117.28491666666666</v>
      </c>
      <c r="D16" s="191">
        <v>105.00991666666664</v>
      </c>
      <c r="E16" s="191">
        <v>100.62408333333332</v>
      </c>
      <c r="F16" s="191">
        <v>119.16983333333332</v>
      </c>
      <c r="G16" s="191">
        <v>122.80816666666665</v>
      </c>
      <c r="H16" s="191">
        <v>107.75941666666667</v>
      </c>
      <c r="I16" s="217"/>
      <c r="J16" s="217"/>
      <c r="K16" s="217"/>
      <c r="L16" s="217"/>
      <c r="M16" s="217"/>
      <c r="N16" s="217"/>
      <c r="O16" s="217"/>
      <c r="P16" s="217"/>
      <c r="Q16" s="217"/>
      <c r="R16" s="217"/>
    </row>
    <row r="17" spans="1:18" ht="22.35" customHeight="1">
      <c r="A17" s="222" t="s">
        <v>560</v>
      </c>
      <c r="B17" s="191">
        <v>129.15700000000001</v>
      </c>
      <c r="C17" s="191">
        <v>130.04666666666665</v>
      </c>
      <c r="D17" s="191">
        <v>116.10791666666667</v>
      </c>
      <c r="E17" s="191">
        <v>100.99991666666666</v>
      </c>
      <c r="F17" s="191">
        <v>123.72733333333332</v>
      </c>
      <c r="G17" s="191">
        <v>121.23558333333334</v>
      </c>
      <c r="H17" s="191">
        <v>111.47708333333333</v>
      </c>
      <c r="I17" s="217"/>
      <c r="J17" s="217"/>
      <c r="K17" s="217"/>
      <c r="L17" s="217"/>
      <c r="M17" s="217"/>
      <c r="N17" s="217"/>
      <c r="O17" s="217"/>
      <c r="P17" s="217"/>
      <c r="Q17" s="217"/>
      <c r="R17" s="217"/>
    </row>
    <row r="18" spans="1:18" ht="22.35" customHeight="1">
      <c r="A18" s="222" t="s">
        <v>591</v>
      </c>
      <c r="B18" s="191">
        <v>124.40300000000001</v>
      </c>
      <c r="C18" s="191">
        <v>131.15108333333333</v>
      </c>
      <c r="D18" s="191">
        <v>120.69966666666666</v>
      </c>
      <c r="E18" s="191">
        <v>102.23291666666665</v>
      </c>
      <c r="F18" s="191">
        <v>120.08208333333334</v>
      </c>
      <c r="G18" s="191">
        <v>119.21083333333333</v>
      </c>
      <c r="H18" s="191">
        <v>112.28858333333335</v>
      </c>
      <c r="I18" s="217"/>
      <c r="J18" s="217"/>
      <c r="K18" s="217"/>
      <c r="L18" s="217"/>
      <c r="M18" s="217"/>
      <c r="N18" s="217"/>
      <c r="O18" s="217"/>
      <c r="P18" s="217"/>
      <c r="Q18" s="217"/>
      <c r="R18" s="217"/>
    </row>
    <row r="19" spans="1:18" ht="22.35" customHeight="1">
      <c r="A19" s="214" t="s">
        <v>139</v>
      </c>
      <c r="B19" s="214"/>
      <c r="C19" s="214"/>
      <c r="D19" s="214"/>
      <c r="E19" s="214"/>
      <c r="F19" s="214"/>
      <c r="G19" s="214"/>
      <c r="H19" s="214"/>
      <c r="I19" s="217"/>
      <c r="J19" s="217"/>
      <c r="K19" s="217"/>
      <c r="L19" s="217"/>
      <c r="M19" s="217"/>
      <c r="N19" s="217"/>
      <c r="O19" s="217"/>
      <c r="P19" s="217"/>
      <c r="Q19" s="217"/>
      <c r="R19" s="217"/>
    </row>
    <row r="20" spans="1:18" ht="24.6" customHeight="1">
      <c r="A20" s="215" t="s">
        <v>550</v>
      </c>
      <c r="B20" s="214"/>
      <c r="C20" s="214"/>
      <c r="D20" s="214"/>
      <c r="E20" s="214"/>
      <c r="F20" s="214"/>
      <c r="G20" s="214"/>
      <c r="H20" s="214"/>
      <c r="I20" s="217"/>
      <c r="J20" s="217"/>
      <c r="K20" s="217"/>
      <c r="L20" s="217"/>
      <c r="M20" s="217"/>
      <c r="N20" s="217"/>
      <c r="O20" s="217"/>
      <c r="P20" s="217"/>
      <c r="Q20" s="217"/>
      <c r="R20" s="217"/>
    </row>
    <row r="21" spans="1:18" ht="29.1" customHeight="1">
      <c r="A21" s="565" t="s">
        <v>499</v>
      </c>
      <c r="B21" s="565"/>
      <c r="C21" s="565"/>
      <c r="D21" s="565"/>
      <c r="E21" s="565"/>
      <c r="F21" s="565"/>
      <c r="G21" s="565"/>
      <c r="H21" s="565"/>
      <c r="I21" s="217"/>
      <c r="J21" s="217"/>
      <c r="K21" s="217"/>
      <c r="L21" s="217"/>
      <c r="M21" s="217"/>
      <c r="N21" s="217"/>
      <c r="O21" s="217"/>
      <c r="P21" s="217"/>
      <c r="Q21" s="217"/>
      <c r="R21" s="217"/>
    </row>
    <row r="22" spans="1:18" ht="14.25">
      <c r="A22" s="38"/>
      <c r="B22" s="70"/>
      <c r="C22" s="70"/>
      <c r="D22" s="70"/>
      <c r="E22" s="70"/>
      <c r="F22" s="70"/>
      <c r="G22" s="70"/>
      <c r="H22" s="70"/>
      <c r="I22"/>
      <c r="J22"/>
      <c r="K22"/>
      <c r="L22"/>
      <c r="M22"/>
      <c r="N22"/>
      <c r="O22"/>
      <c r="P22"/>
      <c r="Q22"/>
      <c r="R22"/>
    </row>
    <row r="23" spans="1:18" ht="14.25">
      <c r="A23" s="38"/>
      <c r="B23" s="70"/>
      <c r="C23" s="70"/>
      <c r="D23" s="70"/>
      <c r="E23" s="70"/>
      <c r="F23" s="70"/>
      <c r="G23" s="70"/>
      <c r="H23" s="70"/>
      <c r="I23"/>
      <c r="J23"/>
      <c r="K23"/>
      <c r="L23"/>
      <c r="M23"/>
      <c r="N23"/>
      <c r="O23"/>
      <c r="P23"/>
      <c r="Q23"/>
      <c r="R23"/>
    </row>
    <row r="24" spans="1:18" ht="14.25">
      <c r="A24" s="38"/>
      <c r="B24" s="70"/>
      <c r="C24" s="70"/>
      <c r="D24" s="70"/>
      <c r="E24" s="70"/>
      <c r="F24" s="70"/>
      <c r="G24" s="70"/>
      <c r="H24" s="70"/>
      <c r="I24"/>
      <c r="J24"/>
      <c r="K24"/>
      <c r="L24"/>
      <c r="M24"/>
      <c r="N24"/>
      <c r="O24"/>
      <c r="P24"/>
      <c r="Q24"/>
      <c r="R24"/>
    </row>
    <row r="25" spans="1:18" ht="14.25">
      <c r="A25" s="38"/>
      <c r="B25" s="38"/>
      <c r="C25" s="38"/>
      <c r="D25" s="38"/>
      <c r="E25" s="38"/>
      <c r="F25" s="38"/>
      <c r="G25" s="38"/>
      <c r="H25" s="38"/>
    </row>
    <row r="26" spans="1:18" ht="14.25">
      <c r="A26" s="38"/>
      <c r="B26" s="70"/>
      <c r="C26" s="70"/>
      <c r="D26" s="38"/>
      <c r="E26" s="38"/>
      <c r="F26" s="38"/>
      <c r="G26" s="38"/>
      <c r="H26" s="38"/>
    </row>
    <row r="27" spans="1:18" ht="14.25">
      <c r="A27" s="38"/>
      <c r="B27" s="38"/>
      <c r="C27" s="38"/>
      <c r="D27" s="38"/>
      <c r="E27" s="38"/>
      <c r="F27" s="38"/>
      <c r="G27" s="38"/>
      <c r="H27" s="38"/>
    </row>
    <row r="28" spans="1:18" ht="14.25">
      <c r="A28" s="38"/>
      <c r="B28" s="38"/>
      <c r="C28" s="38"/>
      <c r="D28" s="38"/>
      <c r="E28" s="38"/>
      <c r="F28" s="38"/>
      <c r="G28" s="38"/>
      <c r="H28" s="38"/>
    </row>
    <row r="29" spans="1:18" ht="14.25">
      <c r="A29" s="38"/>
      <c r="B29" s="38"/>
      <c r="C29" s="38"/>
      <c r="D29" s="38"/>
      <c r="E29" s="38"/>
      <c r="F29" s="38"/>
      <c r="G29" s="38"/>
      <c r="H29" s="38"/>
    </row>
    <row r="30" spans="1:18" ht="14.25">
      <c r="A30" s="38"/>
      <c r="B30" s="38"/>
      <c r="C30" s="38"/>
      <c r="D30" s="38"/>
      <c r="E30" s="38"/>
      <c r="F30" s="38"/>
      <c r="G30" s="38"/>
      <c r="H30" s="38"/>
    </row>
    <row r="31" spans="1:18" ht="14.25">
      <c r="A31" s="38"/>
      <c r="B31" s="38"/>
      <c r="C31" s="38"/>
      <c r="D31" s="38"/>
      <c r="E31" s="38"/>
      <c r="F31" s="38"/>
      <c r="G31" s="38"/>
      <c r="H31" s="38"/>
    </row>
    <row r="32" spans="1:18" ht="14.25">
      <c r="A32" s="38"/>
      <c r="B32" s="38"/>
      <c r="C32" s="38"/>
      <c r="D32" s="38"/>
      <c r="E32" s="38"/>
      <c r="F32" s="38"/>
      <c r="G32" s="38"/>
      <c r="H32" s="38"/>
    </row>
    <row r="33" spans="1:8" ht="14.25">
      <c r="A33" s="38"/>
      <c r="B33" s="38"/>
      <c r="C33" s="38"/>
      <c r="D33" s="38"/>
      <c r="E33" s="38"/>
      <c r="F33" s="38"/>
      <c r="G33" s="38"/>
      <c r="H33" s="38"/>
    </row>
    <row r="34" spans="1:8" ht="14.25">
      <c r="A34" s="38"/>
      <c r="B34" s="38"/>
      <c r="C34" s="38"/>
      <c r="D34" s="38"/>
      <c r="E34" s="38"/>
      <c r="F34" s="38"/>
      <c r="G34" s="38"/>
      <c r="H34" s="38"/>
    </row>
    <row r="35" spans="1:8" ht="14.25">
      <c r="A35" s="38"/>
      <c r="B35" s="38"/>
      <c r="C35" s="38"/>
      <c r="D35" s="38"/>
      <c r="E35" s="38"/>
      <c r="F35" s="38"/>
      <c r="G35" s="38"/>
      <c r="H35" s="38"/>
    </row>
    <row r="36" spans="1:8" ht="14.25">
      <c r="A36" s="38"/>
      <c r="B36" s="38"/>
      <c r="C36" s="38"/>
      <c r="D36" s="38"/>
      <c r="E36" s="38"/>
      <c r="F36" s="38"/>
      <c r="G36" s="38"/>
      <c r="H36" s="38"/>
    </row>
    <row r="37" spans="1:8" ht="14.25">
      <c r="A37" s="38"/>
      <c r="B37" s="38"/>
      <c r="C37" s="38"/>
      <c r="D37" s="38"/>
      <c r="E37" s="38"/>
      <c r="F37" s="38"/>
      <c r="G37" s="38"/>
      <c r="H37" s="38"/>
    </row>
    <row r="38" spans="1:8" ht="14.25">
      <c r="A38" s="38"/>
      <c r="B38" s="38"/>
      <c r="C38" s="38"/>
      <c r="D38" s="38"/>
      <c r="E38" s="38"/>
      <c r="F38" s="38"/>
      <c r="G38" s="38"/>
      <c r="H38" s="38"/>
    </row>
    <row r="39" spans="1:8" ht="14.25">
      <c r="A39" s="38"/>
      <c r="B39" s="38"/>
      <c r="C39" s="38"/>
      <c r="D39" s="38"/>
      <c r="E39" s="38"/>
      <c r="F39" s="38"/>
      <c r="G39" s="38"/>
      <c r="H39" s="38"/>
    </row>
    <row r="40" spans="1:8" ht="14.25">
      <c r="A40" s="38"/>
      <c r="B40" s="38"/>
      <c r="C40" s="38"/>
      <c r="D40" s="38"/>
      <c r="E40" s="38"/>
      <c r="F40" s="38"/>
      <c r="G40" s="38"/>
      <c r="H40" s="38"/>
    </row>
    <row r="41" spans="1:8" ht="14.25">
      <c r="A41" s="38"/>
      <c r="B41" s="38"/>
      <c r="C41" s="38"/>
      <c r="D41" s="38"/>
      <c r="E41" s="38"/>
      <c r="F41" s="38"/>
      <c r="G41" s="38"/>
      <c r="H41" s="38"/>
    </row>
    <row r="42" spans="1:8" ht="14.25">
      <c r="A42" s="38"/>
      <c r="B42" s="38"/>
      <c r="C42" s="38"/>
      <c r="D42" s="38"/>
      <c r="E42" s="38"/>
      <c r="F42" s="38"/>
      <c r="G42" s="38"/>
      <c r="H42" s="38"/>
    </row>
    <row r="43" spans="1:8" ht="14.25">
      <c r="A43" s="38"/>
      <c r="B43" s="38"/>
      <c r="C43" s="38"/>
      <c r="D43" s="38"/>
      <c r="E43" s="38"/>
      <c r="F43" s="38"/>
      <c r="G43" s="38"/>
      <c r="H43" s="38"/>
    </row>
    <row r="44" spans="1:8" ht="14.25">
      <c r="A44" s="38"/>
      <c r="B44" s="38"/>
      <c r="C44" s="38"/>
      <c r="D44" s="38"/>
      <c r="E44" s="38"/>
      <c r="F44" s="38"/>
      <c r="G44" s="38"/>
      <c r="H44" s="38"/>
    </row>
    <row r="45" spans="1:8" ht="14.25">
      <c r="A45" s="38"/>
      <c r="B45" s="38"/>
      <c r="C45" s="38"/>
      <c r="D45" s="38"/>
      <c r="E45" s="38"/>
      <c r="F45" s="38"/>
      <c r="G45" s="38"/>
      <c r="H45" s="38"/>
    </row>
    <row r="46" spans="1:8" ht="14.25">
      <c r="A46" s="38"/>
      <c r="B46" s="38"/>
      <c r="C46" s="38"/>
      <c r="D46" s="38"/>
      <c r="E46" s="38"/>
      <c r="F46" s="38"/>
      <c r="G46" s="38"/>
      <c r="H46" s="38"/>
    </row>
    <row r="47" spans="1:8" ht="14.25">
      <c r="A47" s="38"/>
      <c r="B47" s="38"/>
      <c r="C47" s="38"/>
      <c r="D47" s="38"/>
      <c r="E47" s="38"/>
      <c r="F47" s="38"/>
      <c r="G47" s="38"/>
      <c r="H47" s="38"/>
    </row>
    <row r="48" spans="1:8" ht="14.25">
      <c r="A48" s="38"/>
      <c r="B48" s="38"/>
      <c r="C48" s="38"/>
      <c r="D48" s="38"/>
      <c r="E48" s="38"/>
      <c r="F48" s="38"/>
      <c r="G48" s="38"/>
      <c r="H48" s="38"/>
    </row>
    <row r="49" spans="1:8" ht="14.25">
      <c r="A49" s="38"/>
      <c r="B49" s="38"/>
      <c r="C49" s="38"/>
      <c r="D49" s="38"/>
      <c r="E49" s="38"/>
      <c r="F49" s="38"/>
      <c r="G49" s="38"/>
      <c r="H49" s="38"/>
    </row>
    <row r="50" spans="1:8" ht="14.25">
      <c r="A50" s="38"/>
      <c r="B50" s="38"/>
      <c r="C50" s="38"/>
      <c r="D50" s="38"/>
      <c r="E50" s="38"/>
      <c r="F50" s="38"/>
      <c r="G50" s="38"/>
      <c r="H50" s="38"/>
    </row>
    <row r="51" spans="1:8" ht="14.25">
      <c r="A51" s="38"/>
      <c r="B51" s="38"/>
      <c r="C51" s="38"/>
      <c r="D51" s="38"/>
      <c r="E51" s="38"/>
      <c r="F51" s="38"/>
      <c r="G51" s="38"/>
      <c r="H51" s="38"/>
    </row>
    <row r="52" spans="1:8" ht="14.25">
      <c r="A52" s="38"/>
      <c r="B52" s="38"/>
      <c r="C52" s="38"/>
      <c r="D52" s="38"/>
      <c r="E52" s="38"/>
      <c r="F52" s="38"/>
      <c r="G52" s="38"/>
      <c r="H52" s="38"/>
    </row>
    <row r="53" spans="1:8" ht="14.25">
      <c r="A53" s="38"/>
      <c r="B53" s="38"/>
      <c r="C53" s="38"/>
      <c r="D53" s="38"/>
      <c r="E53" s="38"/>
      <c r="F53" s="38"/>
      <c r="G53" s="38"/>
      <c r="H53" s="38"/>
    </row>
    <row r="54" spans="1:8" ht="14.25">
      <c r="A54" s="38"/>
      <c r="B54" s="38"/>
      <c r="C54" s="38"/>
      <c r="D54" s="38"/>
      <c r="E54" s="38"/>
      <c r="F54" s="38"/>
      <c r="G54" s="38"/>
      <c r="H54" s="38"/>
    </row>
    <row r="55" spans="1:8" ht="14.25">
      <c r="A55" s="38"/>
      <c r="B55" s="38"/>
      <c r="C55" s="38"/>
      <c r="D55" s="38"/>
      <c r="E55" s="38"/>
      <c r="F55" s="38"/>
      <c r="G55" s="38"/>
      <c r="H55" s="38"/>
    </row>
    <row r="56" spans="1:8" ht="14.25">
      <c r="A56" s="38"/>
      <c r="B56" s="38"/>
      <c r="C56" s="38"/>
      <c r="D56" s="38"/>
      <c r="E56" s="38"/>
      <c r="F56" s="38"/>
      <c r="G56" s="38"/>
      <c r="H56" s="38"/>
    </row>
    <row r="57" spans="1:8" ht="14.25">
      <c r="A57" s="38"/>
      <c r="B57" s="38"/>
      <c r="C57" s="38"/>
      <c r="D57" s="38"/>
      <c r="E57" s="38"/>
      <c r="F57" s="38"/>
      <c r="G57" s="38"/>
      <c r="H57" s="38"/>
    </row>
    <row r="58" spans="1:8" ht="14.25">
      <c r="A58" s="38"/>
      <c r="B58" s="38"/>
      <c r="C58" s="38"/>
      <c r="D58" s="38"/>
      <c r="E58" s="38"/>
      <c r="F58" s="38"/>
      <c r="G58" s="38"/>
      <c r="H58" s="38"/>
    </row>
  </sheetData>
  <mergeCells count="11">
    <mergeCell ref="A21:H21"/>
    <mergeCell ref="A3:H3"/>
    <mergeCell ref="A1:H1"/>
    <mergeCell ref="A4:H4"/>
    <mergeCell ref="H6:H7"/>
    <mergeCell ref="A6:A7"/>
    <mergeCell ref="B6:B7"/>
    <mergeCell ref="C6:C7"/>
    <mergeCell ref="G6:G7"/>
    <mergeCell ref="D6:D7"/>
    <mergeCell ref="E6:E7"/>
  </mergeCells>
  <phoneticPr fontId="20" type="noConversion"/>
  <printOptions horizontalCentered="1" verticalCentered="1"/>
  <pageMargins left="0.39370078740157477" right="0.39370078740157477" top="0.39370078740157477" bottom="0.39370078740157477" header="0" footer="0"/>
  <pageSetup paperSize="9" scale="51" orientation="portrait"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ransitionEvaluation="1" transitionEntry="1" codeName="Hoja5112">
    <pageSetUpPr fitToPage="1"/>
  </sheetPr>
  <dimension ref="A1:J146"/>
  <sheetViews>
    <sheetView showGridLines="0" zoomScale="75" zoomScaleNormal="75" zoomScaleSheetLayoutView="115" workbookViewId="0">
      <selection activeCell="A3" sqref="A3:F3"/>
    </sheetView>
  </sheetViews>
  <sheetFormatPr baseColWidth="10" defaultColWidth="19.140625" defaultRowHeight="12.75"/>
  <cols>
    <col min="1" max="1" width="22.7109375" style="23" customWidth="1"/>
    <col min="2" max="7" width="6.5703125" style="23" customWidth="1"/>
    <col min="8" max="10" width="22.85546875" style="23" customWidth="1"/>
    <col min="11" max="16384" width="19.140625" style="23"/>
  </cols>
  <sheetData>
    <row r="1" spans="1:10" ht="18.75">
      <c r="A1" s="555" t="s">
        <v>443</v>
      </c>
      <c r="B1" s="555"/>
      <c r="C1" s="555"/>
      <c r="D1" s="555"/>
      <c r="E1" s="555"/>
      <c r="F1" s="555"/>
      <c r="G1" s="40"/>
      <c r="H1" s="40"/>
      <c r="I1" s="40"/>
      <c r="J1" s="40"/>
    </row>
    <row r="2" spans="1:10" ht="12.75" customHeight="1">
      <c r="A2" s="40"/>
      <c r="B2" s="40"/>
      <c r="C2" s="40"/>
      <c r="D2" s="40"/>
      <c r="E2" s="40"/>
      <c r="F2" s="569"/>
      <c r="G2" s="569"/>
      <c r="H2" s="569"/>
      <c r="I2" s="569"/>
      <c r="J2" s="569"/>
    </row>
    <row r="3" spans="1:10" ht="52.5" customHeight="1">
      <c r="A3" s="550" t="s">
        <v>755</v>
      </c>
      <c r="B3" s="550"/>
      <c r="C3" s="550"/>
      <c r="D3" s="550"/>
      <c r="E3" s="550"/>
      <c r="F3" s="550"/>
      <c r="G3" s="40"/>
      <c r="H3" s="40"/>
      <c r="I3" s="40"/>
      <c r="J3" s="40"/>
    </row>
    <row r="4" spans="1:10" ht="24.6" customHeight="1">
      <c r="A4" s="225"/>
      <c r="B4" s="225"/>
      <c r="C4" s="225"/>
      <c r="D4" s="225"/>
      <c r="E4" s="225"/>
      <c r="F4" s="225"/>
      <c r="G4" s="236"/>
      <c r="H4" s="236"/>
      <c r="I4" s="236"/>
      <c r="J4" s="236"/>
    </row>
    <row r="5" spans="1:10" ht="22.35" customHeight="1">
      <c r="A5" s="568" t="s">
        <v>137</v>
      </c>
      <c r="B5" s="570"/>
      <c r="C5" s="570"/>
      <c r="D5" s="570"/>
      <c r="E5" s="570"/>
      <c r="F5" s="570"/>
      <c r="G5" s="236"/>
      <c r="H5" s="236"/>
      <c r="I5" s="236"/>
      <c r="J5" s="236"/>
    </row>
    <row r="6" spans="1:10" ht="22.35" customHeight="1">
      <c r="A6" s="568"/>
      <c r="B6" s="203">
        <v>2020</v>
      </c>
      <c r="C6" s="203">
        <v>2021</v>
      </c>
      <c r="D6" s="203">
        <v>2022</v>
      </c>
      <c r="E6" s="203">
        <v>2023</v>
      </c>
      <c r="F6" s="203">
        <v>2024</v>
      </c>
      <c r="G6" s="236"/>
      <c r="H6" s="236"/>
      <c r="I6" s="236"/>
      <c r="J6" s="236"/>
    </row>
    <row r="7" spans="1:10" s="3" customFormat="1" ht="22.35" customHeight="1">
      <c r="A7" s="226" t="s">
        <v>111</v>
      </c>
      <c r="B7" s="229">
        <v>109.88209999999999</v>
      </c>
      <c r="C7" s="234">
        <v>114.2527</v>
      </c>
      <c r="D7" s="234">
        <v>125.12430000000001</v>
      </c>
      <c r="E7" s="234">
        <v>133.66739999999999</v>
      </c>
      <c r="F7" s="234">
        <v>140.68440000000001</v>
      </c>
      <c r="G7" s="237"/>
      <c r="H7" s="237"/>
      <c r="I7" s="237"/>
      <c r="J7" s="237"/>
    </row>
    <row r="8" spans="1:10" ht="22.35" customHeight="1">
      <c r="A8" s="227"/>
      <c r="B8" s="230"/>
      <c r="C8" s="230"/>
      <c r="D8" s="230"/>
      <c r="E8" s="230"/>
      <c r="F8" s="230"/>
      <c r="G8" s="236"/>
      <c r="H8" s="236"/>
      <c r="I8" s="236"/>
      <c r="J8" s="236"/>
    </row>
    <row r="9" spans="1:10" ht="22.35" customHeight="1">
      <c r="A9" s="228" t="s">
        <v>41</v>
      </c>
      <c r="B9" s="231">
        <v>105.4284</v>
      </c>
      <c r="C9" s="231">
        <v>108.6615</v>
      </c>
      <c r="D9" s="231">
        <v>116.1294</v>
      </c>
      <c r="E9" s="231">
        <v>123.03489999999999</v>
      </c>
      <c r="F9" s="231">
        <v>125.8112</v>
      </c>
      <c r="G9" s="236"/>
      <c r="H9" s="236"/>
      <c r="I9" s="236"/>
      <c r="J9" s="236"/>
    </row>
    <row r="10" spans="1:10" ht="22.35" customHeight="1">
      <c r="A10" s="228" t="s">
        <v>42</v>
      </c>
      <c r="B10" s="231">
        <v>108.1317</v>
      </c>
      <c r="C10" s="233">
        <v>111.1233</v>
      </c>
      <c r="D10" s="233">
        <v>120.62090000000001</v>
      </c>
      <c r="E10" s="233">
        <v>130.04640000000001</v>
      </c>
      <c r="F10" s="233">
        <v>133.86699999999999</v>
      </c>
      <c r="G10" s="236"/>
      <c r="H10" s="236"/>
      <c r="I10" s="236"/>
      <c r="J10" s="236"/>
    </row>
    <row r="11" spans="1:10" ht="22.35" customHeight="1">
      <c r="A11" s="228" t="s">
        <v>43</v>
      </c>
      <c r="B11" s="231">
        <v>108.6057</v>
      </c>
      <c r="C11" s="231">
        <v>111.2559</v>
      </c>
      <c r="D11" s="231">
        <v>121.9337</v>
      </c>
      <c r="E11" s="231">
        <v>126.8708</v>
      </c>
      <c r="F11" s="231">
        <v>130.85900000000001</v>
      </c>
      <c r="G11" s="236"/>
      <c r="H11" s="236"/>
      <c r="I11" s="236"/>
      <c r="J11" s="236"/>
    </row>
    <row r="12" spans="1:10" ht="22.35" customHeight="1">
      <c r="A12" s="228" t="s">
        <v>44</v>
      </c>
      <c r="B12" s="231">
        <v>103.4333</v>
      </c>
      <c r="C12" s="233">
        <v>105.35</v>
      </c>
      <c r="D12" s="233">
        <v>113.45829999999999</v>
      </c>
      <c r="E12" s="233">
        <v>117.20829999999999</v>
      </c>
      <c r="F12" s="233">
        <v>118.8167</v>
      </c>
      <c r="G12" s="236"/>
      <c r="H12" s="236"/>
      <c r="I12" s="236"/>
      <c r="J12" s="236"/>
    </row>
    <row r="13" spans="1:10" ht="22.35" customHeight="1">
      <c r="A13" s="228" t="s">
        <v>136</v>
      </c>
      <c r="B13" s="231">
        <v>108.1264</v>
      </c>
      <c r="C13" s="233">
        <v>111.532</v>
      </c>
      <c r="D13" s="233">
        <v>125.77930000000001</v>
      </c>
      <c r="E13" s="233">
        <v>139.02629999999999</v>
      </c>
      <c r="F13" s="233">
        <v>142.86009999999999</v>
      </c>
      <c r="G13" s="236"/>
      <c r="H13" s="236"/>
      <c r="I13" s="236"/>
      <c r="J13" s="236"/>
    </row>
    <row r="14" spans="1:10" ht="22.35" customHeight="1">
      <c r="A14" s="228" t="s">
        <v>135</v>
      </c>
      <c r="B14" s="231">
        <v>104.7608</v>
      </c>
      <c r="C14" s="233">
        <v>106.7692</v>
      </c>
      <c r="D14" s="233">
        <v>116.2008</v>
      </c>
      <c r="E14" s="233">
        <v>124.85420000000001</v>
      </c>
      <c r="F14" s="233">
        <v>127.3083</v>
      </c>
      <c r="G14" s="236"/>
      <c r="H14" s="236"/>
      <c r="I14" s="236"/>
      <c r="J14" s="236"/>
    </row>
    <row r="15" spans="1:10" ht="22.35" customHeight="1">
      <c r="A15" s="228" t="s">
        <v>45</v>
      </c>
      <c r="B15" s="231">
        <v>103.8412</v>
      </c>
      <c r="C15" s="233">
        <v>107.0532</v>
      </c>
      <c r="D15" s="233">
        <v>116.0356</v>
      </c>
      <c r="E15" s="233">
        <v>120.1344</v>
      </c>
      <c r="F15" s="233">
        <v>123.4671</v>
      </c>
      <c r="G15" s="236"/>
      <c r="H15" s="236"/>
      <c r="I15" s="236"/>
      <c r="J15" s="236"/>
    </row>
    <row r="16" spans="1:10" ht="22.35" customHeight="1">
      <c r="A16" s="228" t="s">
        <v>142</v>
      </c>
      <c r="B16" s="231">
        <v>109.0826</v>
      </c>
      <c r="C16" s="233">
        <v>114.1584</v>
      </c>
      <c r="D16" s="233">
        <v>136.3031</v>
      </c>
      <c r="E16" s="233">
        <v>148.78739999999999</v>
      </c>
      <c r="F16" s="233">
        <v>154.0256</v>
      </c>
      <c r="G16" s="236"/>
      <c r="H16" s="236"/>
      <c r="I16" s="236"/>
      <c r="J16" s="236"/>
    </row>
    <row r="17" spans="1:10" ht="22.35" customHeight="1">
      <c r="A17" s="228" t="s">
        <v>46</v>
      </c>
      <c r="B17" s="231">
        <v>103.5508</v>
      </c>
      <c r="C17" s="233">
        <v>105.8233</v>
      </c>
      <c r="D17" s="233">
        <v>113.3617</v>
      </c>
      <c r="E17" s="233">
        <v>120.44750000000001</v>
      </c>
      <c r="F17" s="233">
        <v>122.33329999999999</v>
      </c>
      <c r="G17" s="236"/>
      <c r="H17" s="236"/>
      <c r="I17" s="236"/>
      <c r="J17" s="236"/>
    </row>
    <row r="18" spans="1:10" ht="22.35" customHeight="1">
      <c r="A18" s="228" t="s">
        <v>47</v>
      </c>
      <c r="B18" s="231">
        <v>104.72920000000001</v>
      </c>
      <c r="C18" s="233">
        <v>106.4492</v>
      </c>
      <c r="D18" s="233">
        <v>112.00830000000001</v>
      </c>
      <c r="E18" s="233">
        <v>117.4725</v>
      </c>
      <c r="F18" s="233">
        <v>119.82080000000001</v>
      </c>
      <c r="G18" s="236"/>
      <c r="H18" s="236"/>
      <c r="I18" s="236"/>
      <c r="J18" s="236"/>
    </row>
    <row r="19" spans="1:10" ht="22.35" customHeight="1">
      <c r="A19" s="228" t="s">
        <v>48</v>
      </c>
      <c r="B19" s="231">
        <v>99.906499999999994</v>
      </c>
      <c r="C19" s="233">
        <v>101.1292</v>
      </c>
      <c r="D19" s="233">
        <v>110.88339999999999</v>
      </c>
      <c r="E19" s="233">
        <v>114.7252</v>
      </c>
      <c r="F19" s="233">
        <v>117.8704</v>
      </c>
      <c r="G19" s="236"/>
      <c r="H19" s="236"/>
      <c r="I19" s="236"/>
      <c r="J19" s="236"/>
    </row>
    <row r="20" spans="1:10" ht="22.35" customHeight="1">
      <c r="A20" s="228" t="s">
        <v>143</v>
      </c>
      <c r="B20" s="231">
        <v>112.84229999999999</v>
      </c>
      <c r="C20" s="233">
        <v>118.6097</v>
      </c>
      <c r="D20" s="233">
        <v>135.93629999999999</v>
      </c>
      <c r="E20" s="233">
        <v>159.21539999999999</v>
      </c>
      <c r="F20" s="233">
        <v>165.1123</v>
      </c>
      <c r="G20" s="236"/>
      <c r="H20" s="236"/>
      <c r="I20" s="236"/>
      <c r="J20" s="236"/>
    </row>
    <row r="21" spans="1:10" ht="22.35" customHeight="1">
      <c r="A21" s="228" t="s">
        <v>49</v>
      </c>
      <c r="B21" s="231">
        <v>101.4691</v>
      </c>
      <c r="C21" s="233">
        <v>103.8438</v>
      </c>
      <c r="D21" s="233">
        <v>111.9742</v>
      </c>
      <c r="E21" s="233">
        <v>119.02800000000001</v>
      </c>
      <c r="F21" s="233">
        <v>121.5436</v>
      </c>
      <c r="G21" s="236"/>
      <c r="H21" s="236"/>
      <c r="I21" s="236"/>
      <c r="J21" s="236"/>
    </row>
    <row r="22" spans="1:10" ht="22.35" customHeight="1">
      <c r="A22" s="228" t="s">
        <v>50</v>
      </c>
      <c r="B22" s="231">
        <v>102.7333</v>
      </c>
      <c r="C22" s="233">
        <v>104.6583</v>
      </c>
      <c r="D22" s="233">
        <v>113.24169999999999</v>
      </c>
      <c r="E22" s="233">
        <v>119.6083</v>
      </c>
      <c r="F22" s="233">
        <v>120.7833</v>
      </c>
      <c r="G22" s="236"/>
      <c r="H22" s="236"/>
      <c r="I22" s="236"/>
      <c r="J22" s="236"/>
    </row>
    <row r="23" spans="1:10" ht="22.35" customHeight="1">
      <c r="A23" s="228" t="s">
        <v>500</v>
      </c>
      <c r="B23" s="231">
        <v>108.8969</v>
      </c>
      <c r="C23" s="233">
        <v>112.4641</v>
      </c>
      <c r="D23" s="233">
        <v>131.93199999999999</v>
      </c>
      <c r="E23" s="233">
        <v>143.72409999999999</v>
      </c>
      <c r="F23" s="233">
        <v>145.54339999999999</v>
      </c>
      <c r="G23" s="236"/>
      <c r="H23" s="236"/>
      <c r="I23" s="236"/>
      <c r="J23" s="236"/>
    </row>
    <row r="24" spans="1:10" ht="22.35" customHeight="1">
      <c r="A24" s="228" t="s">
        <v>501</v>
      </c>
      <c r="B24" s="231">
        <v>111.31489999999999</v>
      </c>
      <c r="C24" s="233">
        <v>116.5284</v>
      </c>
      <c r="D24" s="233">
        <v>139.49039999999999</v>
      </c>
      <c r="E24" s="233">
        <v>152.20820000000001</v>
      </c>
      <c r="F24" s="233">
        <v>153.29759999999999</v>
      </c>
      <c r="G24" s="236"/>
      <c r="H24" s="236"/>
      <c r="I24" s="236"/>
      <c r="J24" s="236"/>
    </row>
    <row r="25" spans="1:10" ht="22.35" customHeight="1">
      <c r="A25" s="228" t="s">
        <v>51</v>
      </c>
      <c r="B25" s="231">
        <v>106.25579999999999</v>
      </c>
      <c r="C25" s="233">
        <v>108.9408</v>
      </c>
      <c r="D25" s="233">
        <v>115.8433</v>
      </c>
      <c r="E25" s="233">
        <v>120.17749999999999</v>
      </c>
      <c r="F25" s="233">
        <v>122.6425</v>
      </c>
      <c r="G25" s="236"/>
      <c r="H25" s="236"/>
      <c r="I25" s="236"/>
      <c r="J25" s="236"/>
    </row>
    <row r="26" spans="1:10" ht="22.35" customHeight="1">
      <c r="A26" s="228" t="s">
        <v>149</v>
      </c>
      <c r="B26" s="231">
        <v>107.51</v>
      </c>
      <c r="C26" s="233">
        <v>110.3867</v>
      </c>
      <c r="D26" s="233">
        <v>121.4267</v>
      </c>
      <c r="E26" s="233">
        <v>126.08750000000001</v>
      </c>
      <c r="F26" s="233">
        <v>130.3083</v>
      </c>
      <c r="G26" s="236"/>
      <c r="H26" s="236"/>
      <c r="I26" s="236"/>
      <c r="J26" s="236"/>
    </row>
    <row r="27" spans="1:10" ht="22.35" customHeight="1">
      <c r="A27" s="228" t="s">
        <v>134</v>
      </c>
      <c r="B27" s="231">
        <v>109.09650000000001</v>
      </c>
      <c r="C27" s="233">
        <v>114.6113</v>
      </c>
      <c r="D27" s="233">
        <v>131.1491</v>
      </c>
      <c r="E27" s="233">
        <v>146.26920000000001</v>
      </c>
      <c r="F27" s="233">
        <v>151.80439999999999</v>
      </c>
      <c r="G27" s="236"/>
      <c r="H27" s="236"/>
      <c r="I27" s="236"/>
      <c r="J27" s="236"/>
    </row>
    <row r="28" spans="1:10" ht="22.35" customHeight="1">
      <c r="A28" s="228" t="s">
        <v>52</v>
      </c>
      <c r="B28" s="231">
        <v>103.33320000000001</v>
      </c>
      <c r="C28" s="233">
        <v>104.64109999999999</v>
      </c>
      <c r="D28" s="233">
        <v>112.8373</v>
      </c>
      <c r="E28" s="233">
        <v>117.702</v>
      </c>
      <c r="F28" s="233">
        <v>120.5458</v>
      </c>
      <c r="G28" s="236"/>
      <c r="H28" s="236"/>
      <c r="I28" s="236"/>
      <c r="J28" s="236"/>
    </row>
    <row r="29" spans="1:10" ht="22.35" customHeight="1">
      <c r="A29" s="228" t="s">
        <v>53</v>
      </c>
      <c r="B29" s="231">
        <v>108.9</v>
      </c>
      <c r="C29" s="233">
        <v>111.6</v>
      </c>
      <c r="D29" s="233">
        <v>120.5</v>
      </c>
      <c r="E29" s="233">
        <v>128.6</v>
      </c>
      <c r="F29" s="233">
        <v>132.9</v>
      </c>
      <c r="G29" s="236"/>
      <c r="H29" s="236"/>
      <c r="I29" s="236"/>
      <c r="J29" s="236"/>
    </row>
    <row r="30" spans="1:10" ht="22.35" customHeight="1">
      <c r="A30" s="228" t="s">
        <v>133</v>
      </c>
      <c r="B30" s="231">
        <v>111.7667</v>
      </c>
      <c r="C30" s="233">
        <v>116.0583</v>
      </c>
      <c r="D30" s="233">
        <v>133.58330000000001</v>
      </c>
      <c r="E30" s="233">
        <v>147.82499999999999</v>
      </c>
      <c r="F30" s="233">
        <v>151.42500000000001</v>
      </c>
      <c r="G30" s="236"/>
      <c r="H30" s="236"/>
      <c r="I30" s="236"/>
      <c r="J30" s="236"/>
    </row>
    <row r="31" spans="1:10" ht="22.35" customHeight="1">
      <c r="A31" s="228" t="s">
        <v>54</v>
      </c>
      <c r="B31" s="231">
        <v>107.205</v>
      </c>
      <c r="C31" s="233">
        <v>109.5241</v>
      </c>
      <c r="D31" s="233">
        <v>118.6905</v>
      </c>
      <c r="E31" s="233">
        <v>128.83690000000001</v>
      </c>
      <c r="F31" s="233">
        <v>132.4905</v>
      </c>
      <c r="G31" s="236"/>
      <c r="H31" s="236"/>
      <c r="I31" s="236"/>
      <c r="J31" s="236"/>
    </row>
    <row r="32" spans="1:10" ht="22.35" customHeight="1">
      <c r="A32" s="228"/>
      <c r="B32" s="232"/>
      <c r="C32" s="230"/>
      <c r="D32" s="230"/>
      <c r="E32" s="230"/>
      <c r="F32" s="230"/>
      <c r="G32" s="236"/>
      <c r="H32" s="236"/>
      <c r="I32" s="236"/>
      <c r="J32" s="236"/>
    </row>
    <row r="33" spans="1:10" ht="22.35" customHeight="1">
      <c r="A33" s="226" t="s">
        <v>112</v>
      </c>
      <c r="B33" s="232"/>
      <c r="C33" s="230"/>
      <c r="D33" s="230"/>
      <c r="E33" s="230"/>
      <c r="F33" s="230"/>
      <c r="G33" s="236"/>
      <c r="H33" s="236"/>
      <c r="I33" s="236"/>
      <c r="J33" s="236"/>
    </row>
    <row r="34" spans="1:10" ht="22.35" customHeight="1">
      <c r="A34" s="228" t="s">
        <v>55</v>
      </c>
      <c r="B34" s="231">
        <v>108.21040000000001</v>
      </c>
      <c r="C34" s="233">
        <v>111.8844</v>
      </c>
      <c r="D34" s="233">
        <v>119.4957</v>
      </c>
      <c r="E34" s="233">
        <v>124.1309</v>
      </c>
      <c r="F34" s="233">
        <v>127.0872</v>
      </c>
      <c r="G34" s="236"/>
      <c r="H34" s="236"/>
      <c r="I34" s="236"/>
      <c r="J34" s="236"/>
    </row>
    <row r="35" spans="1:10" ht="22.35" customHeight="1">
      <c r="A35" s="228" t="s">
        <v>56</v>
      </c>
      <c r="B35" s="231">
        <v>109.1952</v>
      </c>
      <c r="C35" s="233">
        <v>114.325</v>
      </c>
      <c r="D35" s="233">
        <v>123.4742</v>
      </c>
      <c r="E35" s="233">
        <v>128.55690000000001</v>
      </c>
      <c r="F35" s="233">
        <v>132.34870000000001</v>
      </c>
      <c r="G35" s="236"/>
      <c r="H35" s="236"/>
      <c r="I35" s="236"/>
      <c r="J35" s="236"/>
    </row>
    <row r="36" spans="1:10" ht="22.35" customHeight="1">
      <c r="A36" s="228" t="s">
        <v>502</v>
      </c>
      <c r="B36" s="231">
        <v>112.584</v>
      </c>
      <c r="C36" s="233">
        <v>117.58750000000001</v>
      </c>
      <c r="D36" s="233">
        <v>127.3575</v>
      </c>
      <c r="E36" s="233">
        <v>138.48390000000001</v>
      </c>
      <c r="F36" s="233">
        <v>146.59469999999999</v>
      </c>
      <c r="G36" s="236"/>
      <c r="H36" s="236"/>
      <c r="I36" s="236"/>
      <c r="J36" s="236"/>
    </row>
    <row r="37" spans="1:10" ht="22.35" customHeight="1">
      <c r="A37" s="228" t="s">
        <v>57</v>
      </c>
      <c r="B37" s="231">
        <v>101.79859999999999</v>
      </c>
      <c r="C37" s="235" t="s">
        <v>558</v>
      </c>
      <c r="D37" s="235" t="s">
        <v>558</v>
      </c>
      <c r="E37" s="235" t="s">
        <v>558</v>
      </c>
      <c r="F37" s="235" t="s">
        <v>558</v>
      </c>
      <c r="G37" s="236"/>
      <c r="H37" s="236"/>
      <c r="I37" s="236"/>
      <c r="J37" s="236"/>
    </row>
    <row r="38" spans="1:10" ht="22.35" customHeight="1">
      <c r="A38" s="228" t="s">
        <v>58</v>
      </c>
      <c r="B38" s="231">
        <v>112.1833</v>
      </c>
      <c r="C38" s="233">
        <v>116.0917</v>
      </c>
      <c r="D38" s="233">
        <v>122.7833</v>
      </c>
      <c r="E38" s="233">
        <v>129.5583</v>
      </c>
      <c r="F38" s="233">
        <v>133.63329999999999</v>
      </c>
      <c r="G38" s="236"/>
      <c r="H38" s="236"/>
      <c r="I38" s="236"/>
      <c r="J38" s="236"/>
    </row>
    <row r="39" spans="1:10" ht="22.35" customHeight="1">
      <c r="A39" s="228" t="s">
        <v>59</v>
      </c>
      <c r="B39" s="233">
        <v>100.6647</v>
      </c>
      <c r="C39" s="233">
        <v>101.2504</v>
      </c>
      <c r="D39" s="233">
        <v>104.1208</v>
      </c>
      <c r="E39" s="233">
        <v>106.3442</v>
      </c>
      <c r="F39" s="233">
        <v>107.474</v>
      </c>
      <c r="G39" s="236"/>
      <c r="H39" s="236"/>
      <c r="I39" s="236"/>
      <c r="J39" s="236"/>
    </row>
    <row r="40" spans="1:10" ht="22.35" customHeight="1">
      <c r="A40" s="228"/>
      <c r="B40" s="397"/>
      <c r="C40" s="397"/>
      <c r="D40" s="397"/>
      <c r="E40" s="397"/>
      <c r="F40" s="397"/>
      <c r="G40" s="236"/>
      <c r="H40" s="236"/>
      <c r="I40" s="236"/>
      <c r="J40" s="236"/>
    </row>
    <row r="41" spans="1:10" ht="29.1" customHeight="1">
      <c r="A41" s="566" t="s">
        <v>132</v>
      </c>
      <c r="B41" s="566"/>
      <c r="C41" s="566"/>
      <c r="D41" s="566"/>
      <c r="E41" s="566"/>
      <c r="F41" s="566"/>
      <c r="G41" s="236"/>
      <c r="H41" s="236"/>
      <c r="I41" s="236"/>
      <c r="J41" s="236"/>
    </row>
    <row r="42" spans="1:10" ht="29.1" customHeight="1">
      <c r="A42" s="567" t="s">
        <v>664</v>
      </c>
      <c r="B42" s="567"/>
      <c r="C42" s="567"/>
      <c r="D42" s="567"/>
      <c r="E42" s="567"/>
      <c r="F42" s="567"/>
      <c r="G42" s="236"/>
      <c r="H42" s="236"/>
      <c r="I42" s="236"/>
      <c r="J42" s="236"/>
    </row>
    <row r="43" spans="1:10">
      <c r="A43" s="25"/>
      <c r="B43"/>
      <c r="C43"/>
      <c r="D43"/>
      <c r="E43"/>
    </row>
    <row r="44" spans="1:10">
      <c r="A44" s="24"/>
      <c r="B44"/>
      <c r="C44"/>
      <c r="D44"/>
      <c r="E44"/>
    </row>
    <row r="45" spans="1:10">
      <c r="B45"/>
      <c r="C45"/>
      <c r="D45"/>
      <c r="E45"/>
    </row>
    <row r="46" spans="1:10">
      <c r="B46"/>
      <c r="C46"/>
      <c r="D46"/>
      <c r="E46"/>
    </row>
    <row r="47" spans="1:10">
      <c r="A47"/>
      <c r="B47"/>
      <c r="C47"/>
      <c r="D47"/>
      <c r="E47"/>
    </row>
    <row r="48" spans="1:10">
      <c r="A48"/>
      <c r="B48"/>
      <c r="C48"/>
      <c r="D48"/>
      <c r="E48"/>
    </row>
    <row r="49" spans="1:5">
      <c r="A49"/>
      <c r="B49"/>
      <c r="C49"/>
      <c r="D49"/>
      <c r="E49"/>
    </row>
    <row r="50" spans="1:5">
      <c r="A50"/>
      <c r="B50"/>
      <c r="C50"/>
      <c r="D50"/>
      <c r="E50"/>
    </row>
    <row r="51" spans="1:5">
      <c r="A51"/>
      <c r="B51"/>
      <c r="C51"/>
      <c r="D51"/>
      <c r="E51"/>
    </row>
    <row r="52" spans="1:5" ht="18" customHeight="1">
      <c r="A52"/>
      <c r="B52"/>
      <c r="C52"/>
      <c r="D52"/>
      <c r="E52"/>
    </row>
    <row r="53" spans="1:5">
      <c r="A53"/>
      <c r="B53"/>
      <c r="C53"/>
      <c r="D53"/>
      <c r="E53"/>
    </row>
    <row r="54" spans="1:5">
      <c r="A54"/>
      <c r="B54"/>
      <c r="C54"/>
      <c r="D54"/>
      <c r="E54"/>
    </row>
    <row r="55" spans="1:5">
      <c r="A55"/>
      <c r="B55"/>
      <c r="C55"/>
      <c r="D55"/>
      <c r="E55"/>
    </row>
    <row r="56" spans="1:5">
      <c r="A56"/>
      <c r="B56"/>
      <c r="C56"/>
      <c r="D56"/>
      <c r="E56"/>
    </row>
    <row r="57" spans="1:5">
      <c r="A57"/>
      <c r="B57"/>
      <c r="C57"/>
      <c r="D57"/>
      <c r="E57"/>
    </row>
    <row r="58" spans="1:5">
      <c r="A58"/>
      <c r="B58"/>
      <c r="C58"/>
      <c r="D58"/>
      <c r="E58"/>
    </row>
    <row r="59" spans="1:5">
      <c r="A59"/>
      <c r="B59"/>
      <c r="C59"/>
      <c r="D59"/>
      <c r="E59"/>
    </row>
    <row r="60" spans="1:5">
      <c r="A60"/>
      <c r="B60"/>
      <c r="C60"/>
      <c r="D60"/>
      <c r="E60"/>
    </row>
    <row r="61" spans="1:5">
      <c r="A61"/>
      <c r="B61"/>
      <c r="C61"/>
      <c r="D61"/>
      <c r="E61"/>
    </row>
    <row r="62" spans="1:5">
      <c r="A62"/>
      <c r="B62"/>
      <c r="C62"/>
      <c r="D62"/>
      <c r="E62"/>
    </row>
    <row r="63" spans="1:5">
      <c r="A63"/>
      <c r="B63"/>
      <c r="C63"/>
      <c r="D63"/>
      <c r="E63"/>
    </row>
    <row r="64" spans="1:5">
      <c r="A64"/>
      <c r="B64"/>
      <c r="C64"/>
      <c r="D64"/>
      <c r="E64"/>
    </row>
    <row r="65" spans="1:5">
      <c r="A65"/>
      <c r="B65"/>
      <c r="C65"/>
      <c r="D65"/>
      <c r="E65"/>
    </row>
    <row r="66" spans="1:5">
      <c r="A66"/>
      <c r="B66"/>
      <c r="C66"/>
      <c r="D66"/>
      <c r="E66"/>
    </row>
    <row r="67" spans="1:5">
      <c r="A67"/>
      <c r="B67"/>
      <c r="C67"/>
      <c r="D67"/>
      <c r="E67"/>
    </row>
    <row r="68" spans="1:5">
      <c r="A68"/>
      <c r="B68"/>
      <c r="C68"/>
      <c r="D68"/>
      <c r="E68"/>
    </row>
    <row r="69" spans="1:5">
      <c r="A69"/>
      <c r="B69"/>
      <c r="C69"/>
      <c r="D69"/>
      <c r="E69"/>
    </row>
    <row r="70" spans="1:5">
      <c r="A70"/>
      <c r="B70"/>
      <c r="C70"/>
      <c r="D70"/>
      <c r="E70"/>
    </row>
    <row r="71" spans="1:5">
      <c r="A71"/>
      <c r="B71"/>
      <c r="C71"/>
      <c r="D71"/>
      <c r="E71"/>
    </row>
    <row r="72" spans="1:5">
      <c r="A72"/>
      <c r="B72"/>
      <c r="C72"/>
      <c r="D72"/>
      <c r="E72"/>
    </row>
    <row r="73" spans="1:5">
      <c r="A73"/>
      <c r="B73"/>
      <c r="C73"/>
      <c r="D73"/>
      <c r="E73"/>
    </row>
    <row r="74" spans="1:5">
      <c r="A74"/>
      <c r="B74"/>
      <c r="C74"/>
      <c r="D74"/>
      <c r="E74"/>
    </row>
    <row r="75" spans="1:5">
      <c r="A75"/>
      <c r="B75"/>
      <c r="C75"/>
      <c r="D75"/>
      <c r="E75"/>
    </row>
    <row r="76" spans="1:5">
      <c r="A76"/>
      <c r="B76"/>
      <c r="C76"/>
      <c r="D76"/>
      <c r="E76"/>
    </row>
    <row r="77" spans="1:5">
      <c r="A77"/>
      <c r="B77"/>
      <c r="C77"/>
      <c r="D77"/>
      <c r="E77"/>
    </row>
    <row r="78" spans="1:5">
      <c r="A78"/>
      <c r="B78"/>
      <c r="C78"/>
      <c r="D78"/>
      <c r="E78"/>
    </row>
    <row r="79" spans="1:5">
      <c r="A79"/>
      <c r="B79"/>
      <c r="C79"/>
      <c r="D79"/>
      <c r="E79"/>
    </row>
    <row r="80" spans="1:5">
      <c r="A80"/>
      <c r="B80"/>
      <c r="C80"/>
      <c r="D80"/>
      <c r="E80"/>
    </row>
    <row r="81" spans="1:5">
      <c r="A81"/>
      <c r="B81"/>
      <c r="C81"/>
      <c r="D81"/>
      <c r="E81"/>
    </row>
    <row r="82" spans="1:5">
      <c r="A82"/>
      <c r="B82"/>
      <c r="C82"/>
      <c r="D82"/>
      <c r="E82"/>
    </row>
    <row r="83" spans="1:5">
      <c r="A83"/>
      <c r="B83"/>
      <c r="C83"/>
      <c r="D83"/>
      <c r="E83"/>
    </row>
    <row r="84" spans="1:5">
      <c r="A84"/>
      <c r="B84"/>
      <c r="C84"/>
      <c r="D84"/>
      <c r="E84"/>
    </row>
    <row r="85" spans="1:5">
      <c r="A85"/>
      <c r="B85"/>
      <c r="C85"/>
      <c r="D85"/>
      <c r="E85"/>
    </row>
    <row r="86" spans="1:5">
      <c r="A86"/>
      <c r="B86"/>
      <c r="C86"/>
      <c r="D86"/>
      <c r="E86"/>
    </row>
    <row r="87" spans="1:5">
      <c r="A87"/>
      <c r="B87"/>
      <c r="C87"/>
      <c r="D87"/>
      <c r="E87"/>
    </row>
    <row r="88" spans="1:5">
      <c r="B88"/>
      <c r="C88"/>
      <c r="D88"/>
      <c r="E88"/>
    </row>
    <row r="89" spans="1:5">
      <c r="B89"/>
      <c r="C89"/>
      <c r="D89"/>
      <c r="E89"/>
    </row>
    <row r="90" spans="1:5">
      <c r="B90"/>
      <c r="C90"/>
      <c r="D90"/>
      <c r="E90"/>
    </row>
    <row r="91" spans="1:5">
      <c r="B91"/>
      <c r="C91"/>
      <c r="D91"/>
      <c r="E91"/>
    </row>
    <row r="92" spans="1:5">
      <c r="B92"/>
      <c r="C92"/>
      <c r="D92"/>
      <c r="E92"/>
    </row>
    <row r="93" spans="1:5">
      <c r="B93"/>
      <c r="C93"/>
      <c r="D93"/>
      <c r="E93"/>
    </row>
    <row r="94" spans="1:5">
      <c r="B94"/>
      <c r="C94"/>
      <c r="D94"/>
      <c r="E94"/>
    </row>
    <row r="95" spans="1:5">
      <c r="B95"/>
      <c r="C95"/>
      <c r="D95"/>
      <c r="E95"/>
    </row>
    <row r="96" spans="1:5">
      <c r="B96"/>
      <c r="C96"/>
      <c r="D96"/>
      <c r="E96"/>
    </row>
    <row r="97" spans="2:5">
      <c r="B97"/>
      <c r="C97"/>
      <c r="D97"/>
      <c r="E97"/>
    </row>
    <row r="98" spans="2:5">
      <c r="B98"/>
      <c r="C98"/>
      <c r="D98"/>
      <c r="E98"/>
    </row>
    <row r="99" spans="2:5">
      <c r="B99"/>
      <c r="C99"/>
      <c r="D99"/>
      <c r="E99"/>
    </row>
    <row r="100" spans="2:5">
      <c r="B100"/>
      <c r="C100"/>
      <c r="D100"/>
      <c r="E100"/>
    </row>
    <row r="101" spans="2:5">
      <c r="B101"/>
      <c r="C101"/>
      <c r="D101"/>
      <c r="E101"/>
    </row>
    <row r="102" spans="2:5">
      <c r="B102"/>
      <c r="C102"/>
      <c r="D102"/>
      <c r="E102"/>
    </row>
    <row r="103" spans="2:5">
      <c r="B103"/>
      <c r="C103"/>
      <c r="D103"/>
      <c r="E103"/>
    </row>
    <row r="104" spans="2:5">
      <c r="B104"/>
      <c r="C104"/>
      <c r="D104"/>
      <c r="E104"/>
    </row>
    <row r="105" spans="2:5">
      <c r="B105"/>
      <c r="C105"/>
      <c r="D105"/>
      <c r="E105"/>
    </row>
    <row r="106" spans="2:5">
      <c r="B106"/>
      <c r="C106"/>
      <c r="D106"/>
      <c r="E106"/>
    </row>
    <row r="107" spans="2:5">
      <c r="B107"/>
      <c r="C107"/>
      <c r="D107"/>
      <c r="E107"/>
    </row>
    <row r="108" spans="2:5">
      <c r="B108"/>
      <c r="C108"/>
      <c r="D108"/>
      <c r="E108"/>
    </row>
    <row r="109" spans="2:5">
      <c r="B109"/>
      <c r="C109"/>
      <c r="D109"/>
      <c r="E109"/>
    </row>
    <row r="110" spans="2:5">
      <c r="B110"/>
      <c r="C110"/>
      <c r="D110"/>
      <c r="E110"/>
    </row>
    <row r="111" spans="2:5">
      <c r="B111"/>
      <c r="C111"/>
      <c r="D111"/>
      <c r="E111"/>
    </row>
    <row r="112" spans="2:5">
      <c r="B112"/>
      <c r="C112"/>
      <c r="D112"/>
      <c r="E112"/>
    </row>
    <row r="113" spans="2:5">
      <c r="B113"/>
      <c r="C113"/>
      <c r="D113"/>
      <c r="E113"/>
    </row>
    <row r="114" spans="2:5">
      <c r="B114"/>
      <c r="C114"/>
      <c r="D114"/>
      <c r="E114"/>
    </row>
    <row r="115" spans="2:5">
      <c r="B115"/>
      <c r="C115"/>
      <c r="D115"/>
      <c r="E115"/>
    </row>
    <row r="116" spans="2:5">
      <c r="B116"/>
      <c r="C116"/>
      <c r="D116"/>
      <c r="E116"/>
    </row>
    <row r="117" spans="2:5">
      <c r="B117"/>
      <c r="C117"/>
      <c r="D117"/>
      <c r="E117"/>
    </row>
    <row r="118" spans="2:5">
      <c r="B118"/>
      <c r="C118"/>
      <c r="D118"/>
      <c r="E118"/>
    </row>
    <row r="119" spans="2:5">
      <c r="B119"/>
      <c r="C119"/>
      <c r="D119"/>
      <c r="E119"/>
    </row>
    <row r="120" spans="2:5">
      <c r="B120"/>
      <c r="C120"/>
      <c r="D120"/>
      <c r="E120"/>
    </row>
    <row r="121" spans="2:5">
      <c r="B121"/>
      <c r="C121"/>
      <c r="D121"/>
      <c r="E121"/>
    </row>
    <row r="122" spans="2:5">
      <c r="B122"/>
      <c r="C122"/>
      <c r="D122"/>
      <c r="E122"/>
    </row>
    <row r="123" spans="2:5">
      <c r="B123"/>
      <c r="C123"/>
      <c r="D123"/>
      <c r="E123"/>
    </row>
    <row r="124" spans="2:5">
      <c r="B124"/>
      <c r="C124"/>
      <c r="D124"/>
      <c r="E124"/>
    </row>
    <row r="125" spans="2:5">
      <c r="B125"/>
      <c r="C125"/>
      <c r="D125"/>
      <c r="E125"/>
    </row>
    <row r="126" spans="2:5">
      <c r="B126"/>
      <c r="C126"/>
      <c r="D126"/>
      <c r="E126"/>
    </row>
    <row r="127" spans="2:5">
      <c r="B127"/>
      <c r="C127"/>
      <c r="D127"/>
      <c r="E127"/>
    </row>
    <row r="128" spans="2:5">
      <c r="B128"/>
      <c r="C128"/>
      <c r="D128"/>
      <c r="E128"/>
    </row>
    <row r="129" spans="2:5">
      <c r="B129"/>
      <c r="C129"/>
      <c r="D129"/>
      <c r="E129"/>
    </row>
    <row r="130" spans="2:5">
      <c r="B130"/>
      <c r="C130"/>
      <c r="D130"/>
      <c r="E130"/>
    </row>
    <row r="131" spans="2:5">
      <c r="B131"/>
      <c r="C131"/>
      <c r="D131"/>
      <c r="E131"/>
    </row>
    <row r="132" spans="2:5">
      <c r="B132"/>
      <c r="C132"/>
      <c r="D132"/>
      <c r="E132"/>
    </row>
    <row r="133" spans="2:5">
      <c r="B133"/>
      <c r="C133"/>
      <c r="D133"/>
      <c r="E133"/>
    </row>
    <row r="134" spans="2:5">
      <c r="B134"/>
      <c r="C134"/>
      <c r="D134"/>
      <c r="E134"/>
    </row>
    <row r="135" spans="2:5">
      <c r="B135"/>
      <c r="C135"/>
      <c r="D135"/>
      <c r="E135"/>
    </row>
    <row r="136" spans="2:5">
      <c r="B136"/>
      <c r="C136"/>
      <c r="D136"/>
      <c r="E136"/>
    </row>
    <row r="137" spans="2:5">
      <c r="B137"/>
      <c r="C137"/>
      <c r="D137"/>
      <c r="E137"/>
    </row>
    <row r="138" spans="2:5">
      <c r="B138"/>
      <c r="C138"/>
      <c r="D138"/>
      <c r="E138"/>
    </row>
    <row r="139" spans="2:5">
      <c r="B139"/>
      <c r="C139"/>
      <c r="D139"/>
      <c r="E139"/>
    </row>
    <row r="140" spans="2:5">
      <c r="B140"/>
      <c r="C140"/>
      <c r="D140"/>
      <c r="E140"/>
    </row>
    <row r="141" spans="2:5">
      <c r="B141"/>
      <c r="C141"/>
      <c r="D141"/>
      <c r="E141"/>
    </row>
    <row r="142" spans="2:5">
      <c r="B142"/>
      <c r="C142"/>
      <c r="D142"/>
      <c r="E142"/>
    </row>
    <row r="143" spans="2:5">
      <c r="B143"/>
      <c r="C143"/>
      <c r="D143"/>
      <c r="E143"/>
    </row>
    <row r="144" spans="2:5">
      <c r="B144"/>
      <c r="C144"/>
      <c r="D144"/>
      <c r="E144"/>
    </row>
    <row r="145" spans="2:5">
      <c r="B145"/>
      <c r="C145"/>
      <c r="D145"/>
      <c r="E145"/>
    </row>
    <row r="146" spans="2:5">
      <c r="B146"/>
      <c r="C146"/>
      <c r="D146"/>
      <c r="E146"/>
    </row>
  </sheetData>
  <mergeCells count="7">
    <mergeCell ref="A1:F1"/>
    <mergeCell ref="A3:F3"/>
    <mergeCell ref="A41:F41"/>
    <mergeCell ref="A42:F42"/>
    <mergeCell ref="A5:A6"/>
    <mergeCell ref="F2:J2"/>
    <mergeCell ref="B5:F5"/>
  </mergeCells>
  <phoneticPr fontId="20" type="noConversion"/>
  <printOptions horizontalCentered="1" verticalCentered="1"/>
  <pageMargins left="0.39370078740157477" right="0.39370078740157477" top="0.39370078740157477" bottom="0.39370078740157477" header="0" footer="0"/>
  <pageSetup paperSize="9" scale="83"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ransitionEvaluation="1" transitionEntry="1" codeName="Hoja512">
    <pageSetUpPr fitToPage="1"/>
  </sheetPr>
  <dimension ref="A1:F48"/>
  <sheetViews>
    <sheetView showGridLines="0" zoomScale="145" zoomScaleNormal="145" zoomScaleSheetLayoutView="115" workbookViewId="0">
      <selection sqref="A1:F1"/>
    </sheetView>
  </sheetViews>
  <sheetFormatPr baseColWidth="10" defaultColWidth="19.140625" defaultRowHeight="12.75"/>
  <cols>
    <col min="1" max="1" width="22.7109375" style="23" customWidth="1"/>
    <col min="2" max="4" width="6.5703125" customWidth="1"/>
    <col min="5" max="6" width="6.5703125" style="23" customWidth="1"/>
    <col min="7" max="7" width="7.28515625" style="23" customWidth="1"/>
    <col min="8" max="16384" width="19.140625" style="23"/>
  </cols>
  <sheetData>
    <row r="1" spans="1:6" ht="18.75">
      <c r="A1" s="571" t="s">
        <v>443</v>
      </c>
      <c r="B1" s="571"/>
      <c r="C1" s="571"/>
      <c r="D1" s="571"/>
      <c r="E1" s="571"/>
      <c r="F1" s="571"/>
    </row>
    <row r="2" spans="1:6" ht="13.5">
      <c r="A2" s="40"/>
      <c r="B2" s="31"/>
      <c r="C2" s="31"/>
      <c r="D2" s="31"/>
      <c r="E2" s="40"/>
      <c r="F2" s="40"/>
    </row>
    <row r="3" spans="1:6" ht="50.25" customHeight="1">
      <c r="A3" s="572" t="s">
        <v>756</v>
      </c>
      <c r="B3" s="572"/>
      <c r="C3" s="572"/>
      <c r="D3" s="572"/>
      <c r="E3" s="572"/>
      <c r="F3" s="572"/>
    </row>
    <row r="4" spans="1:6" ht="24.6" customHeight="1">
      <c r="A4" s="238"/>
      <c r="B4" s="238"/>
      <c r="C4" s="238"/>
      <c r="D4" s="238"/>
      <c r="E4" s="238"/>
      <c r="F4" s="238"/>
    </row>
    <row r="5" spans="1:6" ht="22.35" customHeight="1">
      <c r="A5" s="573" t="s">
        <v>137</v>
      </c>
      <c r="B5" s="570"/>
      <c r="C5" s="570"/>
      <c r="D5" s="570"/>
      <c r="E5" s="570"/>
      <c r="F5" s="570"/>
    </row>
    <row r="6" spans="1:6" ht="22.35" customHeight="1">
      <c r="A6" s="573"/>
      <c r="B6" s="203">
        <v>2020</v>
      </c>
      <c r="C6" s="203">
        <v>2021</v>
      </c>
      <c r="D6" s="203">
        <v>2022</v>
      </c>
      <c r="E6" s="203">
        <v>2023</v>
      </c>
      <c r="F6" s="203">
        <v>2024</v>
      </c>
    </row>
    <row r="7" spans="1:6" s="3" customFormat="1" ht="21.6" customHeight="1">
      <c r="A7" s="226" t="s">
        <v>111</v>
      </c>
      <c r="B7" s="234">
        <v>109.46720000000001</v>
      </c>
      <c r="C7" s="234">
        <v>113.12949999999999</v>
      </c>
      <c r="D7" s="234">
        <v>127.9704</v>
      </c>
      <c r="E7" s="234">
        <v>141.33029999999999</v>
      </c>
      <c r="F7" s="234">
        <v>147.84690000000001</v>
      </c>
    </row>
    <row r="8" spans="1:6" ht="21.6" customHeight="1">
      <c r="A8" s="227"/>
      <c r="B8" s="230"/>
      <c r="C8" s="230"/>
      <c r="D8" s="230"/>
      <c r="E8" s="230"/>
      <c r="F8" s="230"/>
    </row>
    <row r="9" spans="1:6" ht="21.6" customHeight="1">
      <c r="A9" s="228" t="s">
        <v>41</v>
      </c>
      <c r="B9" s="231">
        <v>109.5286</v>
      </c>
      <c r="C9" s="231">
        <v>112.9148</v>
      </c>
      <c r="D9" s="231">
        <v>127.0988</v>
      </c>
      <c r="E9" s="231">
        <v>142.661</v>
      </c>
      <c r="F9" s="231">
        <v>145.45400000000001</v>
      </c>
    </row>
    <row r="10" spans="1:6" ht="21.6" customHeight="1">
      <c r="A10" s="228" t="s">
        <v>42</v>
      </c>
      <c r="B10" s="233">
        <v>108.2157</v>
      </c>
      <c r="C10" s="233">
        <v>109.0633</v>
      </c>
      <c r="D10" s="233">
        <v>120.78570000000001</v>
      </c>
      <c r="E10" s="233">
        <v>134.041</v>
      </c>
      <c r="F10" s="233">
        <v>137.44049999999999</v>
      </c>
    </row>
    <row r="11" spans="1:6" ht="21.6" customHeight="1">
      <c r="A11" s="228" t="s">
        <v>43</v>
      </c>
      <c r="B11" s="231">
        <v>109.65479999999999</v>
      </c>
      <c r="C11" s="231">
        <v>109.2226</v>
      </c>
      <c r="D11" s="231">
        <v>118.82859999999999</v>
      </c>
      <c r="E11" s="231">
        <v>134.9247</v>
      </c>
      <c r="F11" s="231">
        <v>137.2671</v>
      </c>
    </row>
    <row r="12" spans="1:6" ht="21.6" customHeight="1">
      <c r="A12" s="228" t="s">
        <v>44</v>
      </c>
      <c r="B12" s="233">
        <v>105.0583</v>
      </c>
      <c r="C12" s="233">
        <v>105.66670000000001</v>
      </c>
      <c r="D12" s="233">
        <v>117.83329999999999</v>
      </c>
      <c r="E12" s="233">
        <v>127.72499999999999</v>
      </c>
      <c r="F12" s="233">
        <v>129.9333</v>
      </c>
    </row>
    <row r="13" spans="1:6" ht="21.6" customHeight="1">
      <c r="A13" s="228" t="s">
        <v>136</v>
      </c>
      <c r="B13" s="233">
        <v>111.971</v>
      </c>
      <c r="C13" s="233">
        <v>114.0163</v>
      </c>
      <c r="D13" s="233">
        <v>135.25290000000001</v>
      </c>
      <c r="E13" s="233">
        <v>158.62309999999999</v>
      </c>
      <c r="F13" s="233">
        <v>162.55449999999999</v>
      </c>
    </row>
    <row r="14" spans="1:6" ht="21.6" customHeight="1">
      <c r="A14" s="228" t="s">
        <v>135</v>
      </c>
      <c r="B14" s="233">
        <v>111.405</v>
      </c>
      <c r="C14" s="233">
        <v>111.1842</v>
      </c>
      <c r="D14" s="233">
        <v>124.80329999999999</v>
      </c>
      <c r="E14" s="233">
        <v>139.95169999999999</v>
      </c>
      <c r="F14" s="233">
        <v>141.9025</v>
      </c>
    </row>
    <row r="15" spans="1:6" ht="21.6" customHeight="1">
      <c r="A15" s="228" t="s">
        <v>45</v>
      </c>
      <c r="B15" s="233">
        <v>107.9002</v>
      </c>
      <c r="C15" s="233">
        <v>109.8926</v>
      </c>
      <c r="D15" s="233">
        <v>122.68380000000001</v>
      </c>
      <c r="E15" s="233">
        <v>136.99109999999999</v>
      </c>
      <c r="F15" s="233">
        <v>141.87710000000001</v>
      </c>
    </row>
    <row r="16" spans="1:6" ht="21.6" customHeight="1">
      <c r="A16" s="228" t="s">
        <v>142</v>
      </c>
      <c r="B16" s="233">
        <v>114.6514</v>
      </c>
      <c r="C16" s="233">
        <v>116.7587</v>
      </c>
      <c r="D16" s="233">
        <v>140.0078</v>
      </c>
      <c r="E16" s="233">
        <v>162.13810000000001</v>
      </c>
      <c r="F16" s="233">
        <v>167.37729999999999</v>
      </c>
    </row>
    <row r="17" spans="1:6" ht="21.6" customHeight="1">
      <c r="A17" s="228" t="s">
        <v>46</v>
      </c>
      <c r="B17" s="233">
        <v>102.72499999999999</v>
      </c>
      <c r="C17" s="233">
        <v>103.31</v>
      </c>
      <c r="D17" s="233">
        <v>114.16500000000001</v>
      </c>
      <c r="E17" s="233">
        <v>124.4542</v>
      </c>
      <c r="F17" s="233">
        <v>124.44580000000001</v>
      </c>
    </row>
    <row r="18" spans="1:6" ht="21.6" customHeight="1">
      <c r="A18" s="228" t="s">
        <v>47</v>
      </c>
      <c r="B18" s="233">
        <v>108.3325</v>
      </c>
      <c r="C18" s="233">
        <v>108.9983</v>
      </c>
      <c r="D18" s="233">
        <v>116.9308</v>
      </c>
      <c r="E18" s="233">
        <v>131.38329999999999</v>
      </c>
      <c r="F18" s="233">
        <v>133.12</v>
      </c>
    </row>
    <row r="19" spans="1:6" ht="21.6" customHeight="1">
      <c r="A19" s="228" t="s">
        <v>48</v>
      </c>
      <c r="B19" s="233">
        <v>101.7431</v>
      </c>
      <c r="C19" s="233">
        <v>103.1279</v>
      </c>
      <c r="D19" s="233">
        <v>115.2826</v>
      </c>
      <c r="E19" s="233">
        <v>128.6431</v>
      </c>
      <c r="F19" s="233">
        <v>132.96119999999999</v>
      </c>
    </row>
    <row r="20" spans="1:6" ht="21.6" customHeight="1">
      <c r="A20" s="228" t="s">
        <v>143</v>
      </c>
      <c r="B20" s="233">
        <v>120.7058</v>
      </c>
      <c r="C20" s="233">
        <v>124.8687</v>
      </c>
      <c r="D20" s="233">
        <v>159.53059999999999</v>
      </c>
      <c r="E20" s="233">
        <v>197.41319999999999</v>
      </c>
      <c r="F20" s="233">
        <v>198.95500000000001</v>
      </c>
    </row>
    <row r="21" spans="1:6" ht="21.6" customHeight="1">
      <c r="A21" s="228" t="s">
        <v>49</v>
      </c>
      <c r="B21" s="233">
        <v>92.69905</v>
      </c>
      <c r="C21" s="233">
        <v>92.469470000000001</v>
      </c>
      <c r="D21" s="233">
        <v>98.842870000000005</v>
      </c>
      <c r="E21" s="233">
        <v>108.5407</v>
      </c>
      <c r="F21" s="233">
        <v>111.3693</v>
      </c>
    </row>
    <row r="22" spans="1:6" ht="21.6" customHeight="1">
      <c r="A22" s="228" t="s">
        <v>50</v>
      </c>
      <c r="B22" s="233">
        <v>105.5917</v>
      </c>
      <c r="C22" s="233">
        <v>106.2</v>
      </c>
      <c r="D22" s="233">
        <v>115.9083</v>
      </c>
      <c r="E22" s="233">
        <v>127.5167</v>
      </c>
      <c r="F22" s="233">
        <v>130.57499999999999</v>
      </c>
    </row>
    <row r="23" spans="1:6" ht="21.6" customHeight="1">
      <c r="A23" s="228" t="s">
        <v>500</v>
      </c>
      <c r="B23" s="233">
        <v>113.10939999999999</v>
      </c>
      <c r="C23" s="233">
        <v>115.64</v>
      </c>
      <c r="D23" s="233">
        <v>140.66499999999999</v>
      </c>
      <c r="E23" s="233">
        <v>159.2225</v>
      </c>
      <c r="F23" s="233">
        <v>163.6738</v>
      </c>
    </row>
    <row r="24" spans="1:6" ht="21.6" customHeight="1">
      <c r="A24" s="228" t="s">
        <v>501</v>
      </c>
      <c r="B24" s="233">
        <v>111.9427</v>
      </c>
      <c r="C24" s="233">
        <v>115.03959999999999</v>
      </c>
      <c r="D24" s="233">
        <v>145.3451</v>
      </c>
      <c r="E24" s="233">
        <v>166.5257</v>
      </c>
      <c r="F24" s="233">
        <v>165.40430000000001</v>
      </c>
    </row>
    <row r="25" spans="1:6" ht="21.6" customHeight="1">
      <c r="A25" s="228" t="s">
        <v>51</v>
      </c>
      <c r="B25" s="233">
        <v>111.1442</v>
      </c>
      <c r="C25" s="233">
        <v>112.14</v>
      </c>
      <c r="D25" s="233">
        <v>120.00749999999999</v>
      </c>
      <c r="E25" s="233">
        <v>132.55170000000001</v>
      </c>
      <c r="F25" s="233">
        <v>135.4633</v>
      </c>
    </row>
    <row r="26" spans="1:6" ht="21.6" customHeight="1">
      <c r="A26" s="228" t="s">
        <v>149</v>
      </c>
      <c r="B26" s="233">
        <v>110.74250000000001</v>
      </c>
      <c r="C26" s="233">
        <v>110.5133</v>
      </c>
      <c r="D26" s="233">
        <v>122.3858</v>
      </c>
      <c r="E26" s="233">
        <v>136.9092</v>
      </c>
      <c r="F26" s="233">
        <v>139.20079999999999</v>
      </c>
    </row>
    <row r="27" spans="1:6" ht="21.6" customHeight="1">
      <c r="A27" s="228" t="s">
        <v>134</v>
      </c>
      <c r="B27" s="233">
        <v>118.38</v>
      </c>
      <c r="C27" s="233">
        <v>121.9915</v>
      </c>
      <c r="D27" s="233">
        <v>140.82939999999999</v>
      </c>
      <c r="E27" s="233">
        <v>161.88570000000001</v>
      </c>
      <c r="F27" s="233">
        <v>167.3417</v>
      </c>
    </row>
    <row r="28" spans="1:6" ht="21.6" customHeight="1">
      <c r="A28" s="228" t="s">
        <v>52</v>
      </c>
      <c r="B28" s="233">
        <v>105.2581</v>
      </c>
      <c r="C28" s="233">
        <v>106.0325</v>
      </c>
      <c r="D28" s="233">
        <v>119.8073</v>
      </c>
      <c r="E28" s="233">
        <v>131.8364</v>
      </c>
      <c r="F28" s="233">
        <v>134.9366</v>
      </c>
    </row>
    <row r="29" spans="1:6" ht="21.6" customHeight="1">
      <c r="A29" s="228" t="s">
        <v>53</v>
      </c>
      <c r="B29" s="233">
        <v>104</v>
      </c>
      <c r="C29" s="233">
        <v>104.3</v>
      </c>
      <c r="D29" s="233">
        <v>115.8</v>
      </c>
      <c r="E29" s="233">
        <v>132.6</v>
      </c>
      <c r="F29" s="233">
        <v>136.19999999999999</v>
      </c>
    </row>
    <row r="30" spans="1:6" ht="21.6" customHeight="1">
      <c r="A30" s="228" t="s">
        <v>133</v>
      </c>
      <c r="B30" s="233">
        <v>113.45</v>
      </c>
      <c r="C30" s="233">
        <v>114.3583</v>
      </c>
      <c r="D30" s="233">
        <v>133.44999999999999</v>
      </c>
      <c r="E30" s="233">
        <v>148.8167</v>
      </c>
      <c r="F30" s="233">
        <v>145.4083</v>
      </c>
    </row>
    <row r="31" spans="1:6" ht="21.6" customHeight="1">
      <c r="A31" s="228" t="s">
        <v>54</v>
      </c>
      <c r="B31" s="233">
        <v>110.95310000000001</v>
      </c>
      <c r="C31" s="233">
        <v>111.4081</v>
      </c>
      <c r="D31" s="233">
        <v>124.0132</v>
      </c>
      <c r="E31" s="233">
        <v>139.06299999999999</v>
      </c>
      <c r="F31" s="233">
        <v>141.07239999999999</v>
      </c>
    </row>
    <row r="32" spans="1:6" ht="21.6" customHeight="1">
      <c r="A32" s="228"/>
      <c r="B32" s="230"/>
      <c r="C32" s="230"/>
      <c r="D32" s="230"/>
      <c r="E32" s="230"/>
      <c r="F32" s="230"/>
    </row>
    <row r="33" spans="1:6" ht="21.6" customHeight="1">
      <c r="A33" s="226" t="s">
        <v>112</v>
      </c>
      <c r="B33" s="230"/>
      <c r="C33" s="230"/>
      <c r="D33" s="230"/>
      <c r="E33" s="230"/>
      <c r="F33" s="230"/>
    </row>
    <row r="34" spans="1:6" ht="21.6" customHeight="1">
      <c r="A34" s="228" t="s">
        <v>55</v>
      </c>
      <c r="B34" s="233">
        <v>107.0176</v>
      </c>
      <c r="C34" s="233">
        <v>109.36669999999999</v>
      </c>
      <c r="D34" s="233">
        <v>120.0437</v>
      </c>
      <c r="E34" s="233">
        <v>129.45760000000001</v>
      </c>
      <c r="F34" s="233">
        <v>132.34960000000001</v>
      </c>
    </row>
    <row r="35" spans="1:6" ht="21.6" customHeight="1">
      <c r="A35" s="228" t="s">
        <v>56</v>
      </c>
      <c r="B35" s="233">
        <v>103.2974</v>
      </c>
      <c r="C35" s="233">
        <v>106.8809</v>
      </c>
      <c r="D35" s="233">
        <v>119.1069</v>
      </c>
      <c r="E35" s="233">
        <v>124.99590000000001</v>
      </c>
      <c r="F35" s="233">
        <v>126.45350000000001</v>
      </c>
    </row>
    <row r="36" spans="1:6" ht="21.6" customHeight="1">
      <c r="A36" s="228" t="s">
        <v>502</v>
      </c>
      <c r="B36" s="233">
        <v>110.3434</v>
      </c>
      <c r="C36" s="233">
        <v>114.2191</v>
      </c>
      <c r="D36" s="233">
        <v>122.48050000000001</v>
      </c>
      <c r="E36" s="233">
        <v>136.97720000000001</v>
      </c>
      <c r="F36" s="233">
        <v>144.50550000000001</v>
      </c>
    </row>
    <row r="37" spans="1:6" ht="21.6" customHeight="1">
      <c r="A37" s="228" t="s">
        <v>57</v>
      </c>
      <c r="B37" s="233">
        <v>105.928</v>
      </c>
      <c r="C37" s="233">
        <v>105.92019999999999</v>
      </c>
      <c r="D37" s="235" t="s">
        <v>558</v>
      </c>
      <c r="E37" s="235" t="s">
        <v>558</v>
      </c>
      <c r="F37" s="235" t="s">
        <v>558</v>
      </c>
    </row>
    <row r="38" spans="1:6" ht="21.6" customHeight="1">
      <c r="A38" s="228" t="s">
        <v>58</v>
      </c>
      <c r="B38" s="233">
        <v>109.74169999999999</v>
      </c>
      <c r="C38" s="233">
        <v>107.5167</v>
      </c>
      <c r="D38" s="233">
        <v>114.5</v>
      </c>
      <c r="E38" s="233">
        <v>125.6917</v>
      </c>
      <c r="F38" s="233">
        <v>132.3083</v>
      </c>
    </row>
    <row r="39" spans="1:6" ht="21.6" customHeight="1">
      <c r="A39" s="228" t="s">
        <v>59</v>
      </c>
      <c r="B39" s="233">
        <v>102.2884</v>
      </c>
      <c r="C39" s="233">
        <v>100.661</v>
      </c>
      <c r="D39" s="233">
        <v>102.3309</v>
      </c>
      <c r="E39" s="233">
        <v>107.20140000000001</v>
      </c>
      <c r="F39" s="233">
        <v>107.3552</v>
      </c>
    </row>
    <row r="40" spans="1:6" ht="29.1" customHeight="1">
      <c r="A40" s="566" t="s">
        <v>132</v>
      </c>
      <c r="B40" s="566"/>
      <c r="C40" s="566"/>
      <c r="D40" s="566"/>
      <c r="E40" s="566"/>
      <c r="F40" s="566"/>
    </row>
    <row r="41" spans="1:6" ht="29.1" customHeight="1">
      <c r="A41" s="566" t="s">
        <v>664</v>
      </c>
      <c r="B41" s="566"/>
      <c r="C41" s="566"/>
      <c r="D41" s="566"/>
      <c r="E41" s="566"/>
      <c r="F41" s="566"/>
    </row>
    <row r="42" spans="1:6" ht="29.1" customHeight="1">
      <c r="A42" s="566" t="s">
        <v>503</v>
      </c>
      <c r="B42" s="566"/>
      <c r="C42" s="566"/>
      <c r="D42" s="566"/>
      <c r="E42" s="566"/>
      <c r="F42" s="566"/>
    </row>
    <row r="43" spans="1:6">
      <c r="B43" s="23"/>
      <c r="C43" s="23"/>
      <c r="D43" s="23"/>
    </row>
    <row r="48" spans="1:6" ht="15" customHeight="1"/>
  </sheetData>
  <mergeCells count="7">
    <mergeCell ref="A1:F1"/>
    <mergeCell ref="A3:F3"/>
    <mergeCell ref="A40:F40"/>
    <mergeCell ref="A41:F41"/>
    <mergeCell ref="A42:F42"/>
    <mergeCell ref="A5:A6"/>
    <mergeCell ref="B5:F5"/>
  </mergeCells>
  <phoneticPr fontId="20" type="noConversion"/>
  <printOptions horizontalCentered="1" verticalCentered="1"/>
  <pageMargins left="0.39370078740157477" right="0.39370078740157477" top="0.39370078740157477" bottom="0.39370078740157477" header="0" footer="0"/>
  <pageSetup paperSize="9" scale="85"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ransitionEvaluation="1" transitionEntry="1" codeName="Hoja611">
    <pageSetUpPr fitToPage="1"/>
  </sheetPr>
  <dimension ref="A1:O38"/>
  <sheetViews>
    <sheetView showGridLines="0" zoomScale="75" zoomScaleNormal="75" zoomScaleSheetLayoutView="100" workbookViewId="0">
      <selection sqref="A1:F3"/>
    </sheetView>
  </sheetViews>
  <sheetFormatPr baseColWidth="10" defaultColWidth="19.140625" defaultRowHeight="14.25"/>
  <cols>
    <col min="1" max="1" width="22.7109375" style="71" customWidth="1"/>
    <col min="2" max="4" width="6.5703125" style="71" customWidth="1"/>
    <col min="5" max="5" width="7.5703125" style="71" customWidth="1"/>
    <col min="6" max="6" width="6.5703125" style="70" customWidth="1"/>
    <col min="7" max="7" width="11" style="70" customWidth="1"/>
    <col min="8" max="12" width="22.85546875" style="70" customWidth="1"/>
    <col min="13" max="15" width="22.85546875" style="71" customWidth="1"/>
    <col min="16" max="16384" width="19.140625" style="71"/>
  </cols>
  <sheetData>
    <row r="1" spans="1:15" ht="18.75">
      <c r="A1" s="571" t="s">
        <v>443</v>
      </c>
      <c r="B1" s="571"/>
      <c r="C1" s="571"/>
      <c r="D1" s="571"/>
      <c r="E1" s="571"/>
      <c r="F1" s="571"/>
      <c r="G1" s="239"/>
      <c r="H1" s="239"/>
      <c r="I1" s="239"/>
      <c r="J1" s="239"/>
      <c r="K1" s="239"/>
      <c r="L1" s="239"/>
      <c r="M1" s="240"/>
      <c r="N1" s="240"/>
      <c r="O1" s="240"/>
    </row>
    <row r="2" spans="1:15" ht="12.75" customHeight="1">
      <c r="A2" s="241"/>
      <c r="B2" s="240"/>
      <c r="C2" s="240"/>
      <c r="D2" s="240"/>
      <c r="E2" s="240"/>
      <c r="F2" s="239"/>
      <c r="G2" s="239"/>
      <c r="H2" s="239"/>
      <c r="I2" s="239"/>
      <c r="J2" s="239"/>
      <c r="K2" s="239"/>
      <c r="L2" s="239"/>
      <c r="M2" s="240"/>
      <c r="N2" s="240"/>
      <c r="O2" s="240"/>
    </row>
    <row r="3" spans="1:15" ht="50.25" customHeight="1">
      <c r="A3" s="577" t="s">
        <v>509</v>
      </c>
      <c r="B3" s="577"/>
      <c r="C3" s="577"/>
      <c r="D3" s="577"/>
      <c r="E3" s="577"/>
      <c r="F3" s="577"/>
      <c r="G3" s="239"/>
      <c r="H3" s="239"/>
      <c r="I3" s="239"/>
      <c r="J3" s="239"/>
      <c r="K3" s="239"/>
      <c r="L3" s="239"/>
      <c r="M3" s="240"/>
      <c r="N3" s="240"/>
      <c r="O3" s="240"/>
    </row>
    <row r="4" spans="1:15" ht="24.6" customHeight="1">
      <c r="A4" s="238"/>
      <c r="B4" s="238"/>
      <c r="C4" s="238"/>
      <c r="D4" s="238"/>
      <c r="E4" s="238"/>
      <c r="F4" s="238"/>
      <c r="G4" s="198"/>
      <c r="H4" s="198"/>
      <c r="I4" s="198"/>
      <c r="J4" s="198"/>
      <c r="K4" s="198"/>
      <c r="L4" s="198"/>
      <c r="M4" s="249"/>
      <c r="N4" s="249"/>
      <c r="O4" s="249"/>
    </row>
    <row r="5" spans="1:15" ht="22.35" customHeight="1">
      <c r="A5" s="574" t="s">
        <v>40</v>
      </c>
      <c r="B5" s="524" t="s">
        <v>737</v>
      </c>
      <c r="C5" s="576"/>
      <c r="D5" s="576"/>
      <c r="E5" s="576"/>
      <c r="F5" s="576"/>
      <c r="G5" s="198"/>
      <c r="H5" s="198"/>
      <c r="I5" s="198"/>
      <c r="J5" s="198"/>
      <c r="K5" s="198"/>
      <c r="L5" s="198"/>
      <c r="M5" s="249"/>
      <c r="N5" s="249"/>
      <c r="O5" s="249"/>
    </row>
    <row r="6" spans="1:15" ht="22.35" customHeight="1">
      <c r="A6" s="575"/>
      <c r="B6" s="245">
        <v>2020</v>
      </c>
      <c r="C6" s="245">
        <v>2021</v>
      </c>
      <c r="D6" s="245">
        <v>2022</v>
      </c>
      <c r="E6" s="245">
        <v>2023</v>
      </c>
      <c r="F6" s="245">
        <v>2024</v>
      </c>
      <c r="G6" s="198"/>
      <c r="H6" s="198"/>
      <c r="I6" s="198"/>
      <c r="J6" s="198"/>
      <c r="K6" s="198"/>
      <c r="L6" s="198"/>
      <c r="M6" s="249"/>
      <c r="N6" s="249"/>
      <c r="O6" s="249"/>
    </row>
    <row r="7" spans="1:15" ht="22.35" customHeight="1">
      <c r="A7" s="242" t="s">
        <v>471</v>
      </c>
      <c r="B7" s="246">
        <v>100</v>
      </c>
      <c r="C7" s="246">
        <v>109.27</v>
      </c>
      <c r="D7" s="246">
        <v>137.04</v>
      </c>
      <c r="E7" s="246">
        <v>145.08000000000001</v>
      </c>
      <c r="F7" s="246">
        <v>143.91999999999999</v>
      </c>
      <c r="G7" s="251"/>
      <c r="H7" s="198"/>
      <c r="I7" s="198"/>
      <c r="J7" s="198"/>
      <c r="K7" s="198"/>
      <c r="L7" s="198"/>
      <c r="M7" s="249"/>
      <c r="N7" s="249"/>
      <c r="O7" s="249"/>
    </row>
    <row r="8" spans="1:15" ht="22.35" customHeight="1">
      <c r="A8" s="242" t="s">
        <v>273</v>
      </c>
      <c r="B8" s="246">
        <v>99.64</v>
      </c>
      <c r="C8" s="246">
        <v>118.54</v>
      </c>
      <c r="D8" s="246">
        <v>156.19999999999999</v>
      </c>
      <c r="E8" s="246">
        <v>129.24</v>
      </c>
      <c r="F8" s="246">
        <v>124.75</v>
      </c>
      <c r="G8" s="251"/>
      <c r="H8" s="198"/>
      <c r="I8" s="198"/>
      <c r="J8" s="198"/>
      <c r="K8" s="198"/>
      <c r="L8" s="198"/>
      <c r="M8" s="249"/>
      <c r="N8" s="249"/>
      <c r="O8" s="249"/>
    </row>
    <row r="9" spans="1:15" ht="22.35" customHeight="1">
      <c r="A9" s="242" t="s">
        <v>472</v>
      </c>
      <c r="B9" s="246">
        <v>100</v>
      </c>
      <c r="C9" s="246">
        <v>107.9</v>
      </c>
      <c r="D9" s="246">
        <v>142</v>
      </c>
      <c r="E9" s="246">
        <v>133.30000000000001</v>
      </c>
      <c r="F9" s="246">
        <v>125.4</v>
      </c>
      <c r="G9" s="251"/>
      <c r="H9" s="198"/>
      <c r="I9" s="198"/>
      <c r="J9" s="198"/>
      <c r="K9" s="198"/>
      <c r="L9" s="198"/>
      <c r="M9" s="249"/>
      <c r="N9" s="249"/>
      <c r="O9" s="249"/>
    </row>
    <row r="10" spans="1:15" ht="22.35" customHeight="1">
      <c r="A10" s="242" t="s">
        <v>473</v>
      </c>
      <c r="B10" s="246">
        <v>100</v>
      </c>
      <c r="C10" s="246">
        <v>98.85</v>
      </c>
      <c r="D10" s="246">
        <v>122.97</v>
      </c>
      <c r="E10" s="246">
        <v>125.21</v>
      </c>
      <c r="F10" s="246">
        <v>118.08</v>
      </c>
      <c r="G10" s="251"/>
      <c r="H10" s="198"/>
      <c r="I10" s="198"/>
      <c r="J10" s="198"/>
      <c r="K10" s="198"/>
      <c r="L10" s="198"/>
      <c r="M10" s="249"/>
      <c r="N10" s="249"/>
      <c r="O10" s="249"/>
    </row>
    <row r="11" spans="1:15" ht="50.85" customHeight="1">
      <c r="A11" s="242" t="s">
        <v>474</v>
      </c>
      <c r="B11" s="246">
        <v>100</v>
      </c>
      <c r="C11" s="246">
        <v>106.9</v>
      </c>
      <c r="D11" s="246">
        <v>141</v>
      </c>
      <c r="E11" s="246">
        <v>141.19999999999999</v>
      </c>
      <c r="F11" s="246">
        <v>139.1</v>
      </c>
      <c r="G11" s="251"/>
      <c r="H11" s="198"/>
      <c r="I11" s="198"/>
      <c r="J11" s="198"/>
      <c r="K11" s="198"/>
      <c r="L11" s="198"/>
      <c r="M11" s="249"/>
      <c r="N11" s="249"/>
      <c r="O11" s="249"/>
    </row>
    <row r="12" spans="1:15" ht="22.35" customHeight="1">
      <c r="A12" s="242" t="s">
        <v>258</v>
      </c>
      <c r="B12" s="246">
        <v>100</v>
      </c>
      <c r="C12" s="246">
        <v>115.92</v>
      </c>
      <c r="D12" s="246">
        <v>160.86000000000001</v>
      </c>
      <c r="E12" s="246">
        <v>140.97999999999999</v>
      </c>
      <c r="F12" s="246">
        <v>137.08000000000001</v>
      </c>
      <c r="G12" s="251"/>
      <c r="H12" s="198"/>
      <c r="I12" s="198"/>
      <c r="J12" s="198"/>
      <c r="K12" s="198"/>
      <c r="L12" s="198"/>
      <c r="M12" s="249"/>
      <c r="N12" s="249"/>
      <c r="O12" s="249"/>
    </row>
    <row r="13" spans="1:15" ht="22.35" customHeight="1">
      <c r="A13" s="242" t="s">
        <v>475</v>
      </c>
      <c r="B13" s="247">
        <v>100</v>
      </c>
      <c r="C13" s="247">
        <v>112.45</v>
      </c>
      <c r="D13" s="247">
        <v>145.38999999999999</v>
      </c>
      <c r="E13" s="247">
        <v>131.19999999999999</v>
      </c>
      <c r="F13" s="247">
        <v>141.31</v>
      </c>
      <c r="G13" s="251"/>
      <c r="H13" s="198"/>
      <c r="I13" s="198"/>
      <c r="J13" s="198"/>
      <c r="K13" s="198"/>
      <c r="L13" s="198"/>
      <c r="M13" s="249"/>
      <c r="N13" s="249"/>
      <c r="O13" s="249"/>
    </row>
    <row r="14" spans="1:15" ht="22.35" customHeight="1">
      <c r="A14" s="242" t="s">
        <v>476</v>
      </c>
      <c r="B14" s="246">
        <v>100</v>
      </c>
      <c r="C14" s="246">
        <v>110.94</v>
      </c>
      <c r="D14" s="246">
        <v>125.59</v>
      </c>
      <c r="E14" s="246">
        <v>144.84</v>
      </c>
      <c r="F14" s="246">
        <v>151.13999999999999</v>
      </c>
      <c r="G14" s="251"/>
      <c r="H14" s="198"/>
      <c r="I14" s="198"/>
      <c r="J14" s="198"/>
      <c r="K14" s="198"/>
      <c r="L14" s="198"/>
      <c r="M14" s="249"/>
      <c r="N14" s="249"/>
      <c r="O14" s="249"/>
    </row>
    <row r="15" spans="1:15" ht="22.35" customHeight="1">
      <c r="A15" s="242" t="s">
        <v>477</v>
      </c>
      <c r="B15" s="246">
        <v>100</v>
      </c>
      <c r="C15" s="246">
        <v>108.5</v>
      </c>
      <c r="D15" s="246">
        <v>135.38999999999999</v>
      </c>
      <c r="E15" s="246">
        <v>153.47</v>
      </c>
      <c r="F15" s="246">
        <v>148.22</v>
      </c>
      <c r="G15" s="251"/>
      <c r="H15" s="198"/>
      <c r="I15" s="198"/>
      <c r="J15" s="198"/>
      <c r="K15" s="198"/>
      <c r="L15" s="198"/>
      <c r="M15" s="249"/>
      <c r="N15" s="249"/>
      <c r="O15" s="249"/>
    </row>
    <row r="16" spans="1:15" ht="22.35" customHeight="1">
      <c r="A16" s="242" t="s">
        <v>478</v>
      </c>
      <c r="B16" s="246">
        <v>99.99</v>
      </c>
      <c r="C16" s="246">
        <v>110.68</v>
      </c>
      <c r="D16" s="246">
        <v>135.71</v>
      </c>
      <c r="E16" s="246">
        <v>131.91</v>
      </c>
      <c r="F16" s="246">
        <v>127.84</v>
      </c>
      <c r="G16" s="251"/>
      <c r="H16" s="198"/>
      <c r="I16" s="198"/>
      <c r="J16" s="198"/>
      <c r="K16" s="198"/>
      <c r="L16" s="198"/>
      <c r="M16" s="249"/>
      <c r="N16" s="249"/>
      <c r="O16" s="249"/>
    </row>
    <row r="17" spans="1:15" ht="22.35" customHeight="1">
      <c r="A17" s="242" t="s">
        <v>479</v>
      </c>
      <c r="B17" s="247">
        <v>100</v>
      </c>
      <c r="C17" s="246">
        <v>116.04</v>
      </c>
      <c r="D17" s="246">
        <v>145.28</v>
      </c>
      <c r="E17" s="246">
        <v>135.12</v>
      </c>
      <c r="F17" s="246">
        <v>138.30000000000001</v>
      </c>
      <c r="G17" s="251"/>
      <c r="H17" s="198"/>
      <c r="I17" s="198"/>
      <c r="J17" s="198"/>
      <c r="K17" s="198"/>
      <c r="L17" s="198"/>
      <c r="M17" s="249"/>
      <c r="N17" s="249"/>
      <c r="O17" s="249"/>
    </row>
    <row r="18" spans="1:15" ht="22.35" customHeight="1">
      <c r="A18" s="242" t="s">
        <v>480</v>
      </c>
      <c r="B18" s="247">
        <v>100</v>
      </c>
      <c r="C18" s="246">
        <v>107.9</v>
      </c>
      <c r="D18" s="246">
        <v>129.5</v>
      </c>
      <c r="E18" s="246">
        <v>132</v>
      </c>
      <c r="F18" s="246">
        <v>133.5</v>
      </c>
      <c r="G18" s="251"/>
      <c r="H18" s="198"/>
      <c r="I18" s="198"/>
      <c r="J18" s="198"/>
      <c r="K18" s="198"/>
      <c r="L18" s="198"/>
      <c r="M18" s="249"/>
      <c r="N18" s="249"/>
      <c r="O18" s="249"/>
    </row>
    <row r="19" spans="1:15" ht="22.35" customHeight="1">
      <c r="A19" s="242" t="s">
        <v>481</v>
      </c>
      <c r="B19" s="246">
        <v>100</v>
      </c>
      <c r="C19" s="246">
        <v>100.02</v>
      </c>
      <c r="D19" s="246">
        <v>110.72</v>
      </c>
      <c r="E19" s="246">
        <v>121.2</v>
      </c>
      <c r="F19" s="246">
        <v>126.97</v>
      </c>
      <c r="G19" s="251"/>
      <c r="H19" s="198"/>
      <c r="I19" s="198"/>
      <c r="J19" s="198"/>
      <c r="K19" s="198"/>
      <c r="L19" s="198"/>
      <c r="M19" s="249"/>
      <c r="N19" s="249"/>
      <c r="O19" s="249"/>
    </row>
    <row r="20" spans="1:15" ht="22.35" customHeight="1">
      <c r="A20" s="242" t="s">
        <v>482</v>
      </c>
      <c r="B20" s="247">
        <v>100</v>
      </c>
      <c r="C20" s="247">
        <v>117.17</v>
      </c>
      <c r="D20" s="247">
        <v>159.86000000000001</v>
      </c>
      <c r="E20" s="247">
        <v>129.65</v>
      </c>
      <c r="F20" s="247">
        <v>133.57</v>
      </c>
      <c r="G20" s="251"/>
      <c r="H20" s="198"/>
      <c r="I20" s="198"/>
      <c r="J20" s="198"/>
      <c r="K20" s="198"/>
      <c r="L20" s="198"/>
      <c r="M20" s="249"/>
      <c r="N20" s="249"/>
      <c r="O20" s="249"/>
    </row>
    <row r="21" spans="1:15" ht="22.35" customHeight="1">
      <c r="A21" s="242" t="s">
        <v>483</v>
      </c>
      <c r="B21" s="247">
        <v>100</v>
      </c>
      <c r="C21" s="247">
        <v>118.81</v>
      </c>
      <c r="D21" s="247">
        <v>171.78</v>
      </c>
      <c r="E21" s="247">
        <v>135.68</v>
      </c>
      <c r="F21" s="247">
        <v>132.12</v>
      </c>
      <c r="G21" s="251"/>
      <c r="H21" s="198"/>
      <c r="I21" s="198"/>
      <c r="J21" s="198"/>
      <c r="K21" s="198"/>
      <c r="L21" s="198"/>
      <c r="M21" s="249"/>
      <c r="N21" s="249"/>
      <c r="O21" s="249"/>
    </row>
    <row r="22" spans="1:15" ht="22.35" customHeight="1">
      <c r="A22" s="242" t="s">
        <v>484</v>
      </c>
      <c r="B22" s="246">
        <v>100</v>
      </c>
      <c r="C22" s="246">
        <v>105.18</v>
      </c>
      <c r="D22" s="246">
        <v>140.41</v>
      </c>
      <c r="E22" s="246">
        <v>131.88999999999999</v>
      </c>
      <c r="F22" s="246">
        <v>133.58000000000001</v>
      </c>
      <c r="G22" s="251"/>
      <c r="H22" s="198"/>
      <c r="I22" s="198"/>
      <c r="J22" s="198"/>
      <c r="K22" s="198"/>
      <c r="L22" s="198"/>
      <c r="M22" s="249"/>
      <c r="N22" s="249"/>
      <c r="O22" s="249"/>
    </row>
    <row r="23" spans="1:15" ht="22.35" customHeight="1">
      <c r="A23" s="242" t="s">
        <v>485</v>
      </c>
      <c r="B23" s="246">
        <v>100</v>
      </c>
      <c r="C23" s="246">
        <v>122.6</v>
      </c>
      <c r="D23" s="246">
        <v>187.7</v>
      </c>
      <c r="E23" s="246">
        <v>155.69</v>
      </c>
      <c r="F23" s="246">
        <v>151.18</v>
      </c>
      <c r="G23" s="251"/>
      <c r="H23" s="198"/>
      <c r="I23" s="198"/>
      <c r="J23" s="198"/>
      <c r="K23" s="198"/>
      <c r="L23" s="198"/>
      <c r="M23" s="249"/>
      <c r="N23" s="249"/>
      <c r="O23" s="249"/>
    </row>
    <row r="24" spans="1:15" ht="22.35" customHeight="1">
      <c r="A24" s="242" t="s">
        <v>268</v>
      </c>
      <c r="B24" s="246">
        <v>100</v>
      </c>
      <c r="C24" s="246">
        <v>105.28</v>
      </c>
      <c r="D24" s="246">
        <v>117.03</v>
      </c>
      <c r="E24" s="246">
        <v>123.81</v>
      </c>
      <c r="F24" s="246">
        <v>128.57</v>
      </c>
      <c r="G24" s="251"/>
      <c r="H24" s="198"/>
      <c r="I24" s="198"/>
      <c r="J24" s="198"/>
      <c r="K24" s="198"/>
      <c r="L24" s="198"/>
      <c r="M24" s="249"/>
      <c r="N24" s="249"/>
      <c r="O24" s="249"/>
    </row>
    <row r="25" spans="1:15" ht="22.35" customHeight="1">
      <c r="A25" s="242" t="s">
        <v>486</v>
      </c>
      <c r="B25" s="246">
        <v>100</v>
      </c>
      <c r="C25" s="246">
        <v>109.5</v>
      </c>
      <c r="D25" s="246">
        <v>134.1</v>
      </c>
      <c r="E25" s="246">
        <v>140</v>
      </c>
      <c r="F25" s="246">
        <v>140.05000000000001</v>
      </c>
      <c r="G25" s="251"/>
      <c r="H25" s="198"/>
      <c r="I25" s="198"/>
      <c r="J25" s="198"/>
      <c r="K25" s="198"/>
      <c r="L25" s="198"/>
      <c r="M25" s="249"/>
      <c r="N25" s="249"/>
      <c r="O25" s="249"/>
    </row>
    <row r="26" spans="1:15" ht="22.35" customHeight="1">
      <c r="A26" s="242" t="s">
        <v>251</v>
      </c>
      <c r="B26" s="246">
        <v>100</v>
      </c>
      <c r="C26" s="246">
        <v>112.6</v>
      </c>
      <c r="D26" s="246">
        <v>138.30000000000001</v>
      </c>
      <c r="E26" s="246">
        <v>137.80000000000001</v>
      </c>
      <c r="F26" s="246">
        <v>135.5</v>
      </c>
      <c r="G26" s="251"/>
      <c r="H26" s="198"/>
      <c r="I26" s="198"/>
      <c r="J26" s="198"/>
      <c r="K26" s="198"/>
      <c r="L26" s="198"/>
      <c r="M26" s="249"/>
      <c r="N26" s="249"/>
      <c r="O26" s="249"/>
    </row>
    <row r="27" spans="1:15" ht="22.35" customHeight="1">
      <c r="A27" s="242" t="s">
        <v>487</v>
      </c>
      <c r="B27" s="246">
        <v>99.99</v>
      </c>
      <c r="C27" s="246">
        <v>111.71</v>
      </c>
      <c r="D27" s="246">
        <v>157.65</v>
      </c>
      <c r="E27" s="246">
        <v>150.68</v>
      </c>
      <c r="F27" s="246">
        <v>142.69999999999999</v>
      </c>
      <c r="G27" s="251"/>
      <c r="H27" s="198"/>
      <c r="I27" s="198"/>
      <c r="J27" s="198"/>
      <c r="K27" s="198"/>
      <c r="L27" s="198"/>
      <c r="M27" s="249"/>
      <c r="N27" s="249"/>
      <c r="O27" s="249"/>
    </row>
    <row r="28" spans="1:15" ht="22.35" customHeight="1">
      <c r="A28" s="242" t="s">
        <v>270</v>
      </c>
      <c r="B28" s="246">
        <v>100</v>
      </c>
      <c r="C28" s="246">
        <v>106.01</v>
      </c>
      <c r="D28" s="246">
        <v>129.37</v>
      </c>
      <c r="E28" s="246">
        <v>148.24</v>
      </c>
      <c r="F28" s="246">
        <v>144.29</v>
      </c>
      <c r="G28" s="251"/>
      <c r="H28" s="198"/>
      <c r="I28" s="198"/>
      <c r="J28" s="198"/>
      <c r="K28" s="198"/>
      <c r="L28" s="198"/>
      <c r="M28" s="249"/>
      <c r="N28" s="249"/>
      <c r="O28" s="249"/>
    </row>
    <row r="29" spans="1:15" ht="22.35" customHeight="1">
      <c r="A29" s="242" t="s">
        <v>488</v>
      </c>
      <c r="B29" s="246">
        <v>100</v>
      </c>
      <c r="C29" s="246">
        <v>112.86</v>
      </c>
      <c r="D29" s="246">
        <v>155.02000000000001</v>
      </c>
      <c r="E29" s="246">
        <v>144.16</v>
      </c>
      <c r="F29" s="246">
        <v>140.68</v>
      </c>
      <c r="G29" s="251"/>
      <c r="H29" s="198"/>
      <c r="I29" s="198"/>
      <c r="J29" s="198"/>
      <c r="K29" s="198"/>
      <c r="L29" s="198"/>
      <c r="M29" s="249"/>
      <c r="N29" s="249"/>
      <c r="O29" s="249"/>
    </row>
    <row r="30" spans="1:15" ht="22.35" customHeight="1">
      <c r="A30" s="242" t="s">
        <v>489</v>
      </c>
      <c r="B30" s="246">
        <v>100.03</v>
      </c>
      <c r="C30" s="246">
        <v>109.67</v>
      </c>
      <c r="D30" s="246">
        <v>138.32</v>
      </c>
      <c r="E30" s="246">
        <v>140.93</v>
      </c>
      <c r="F30" s="246">
        <v>141.97999999999999</v>
      </c>
      <c r="G30" s="251"/>
      <c r="H30" s="198"/>
      <c r="I30" s="198"/>
      <c r="J30" s="198"/>
      <c r="K30" s="198"/>
      <c r="L30" s="198"/>
      <c r="M30" s="249"/>
      <c r="N30" s="249"/>
      <c r="O30" s="249"/>
    </row>
    <row r="31" spans="1:15" ht="22.35" customHeight="1">
      <c r="A31" s="242" t="s">
        <v>490</v>
      </c>
      <c r="B31" s="246">
        <v>100</v>
      </c>
      <c r="C31" s="246">
        <v>112.69</v>
      </c>
      <c r="D31" s="246">
        <v>153.97</v>
      </c>
      <c r="E31" s="246">
        <v>135.66999999999999</v>
      </c>
      <c r="F31" s="246">
        <v>131.19999999999999</v>
      </c>
      <c r="G31" s="251"/>
      <c r="H31" s="198"/>
      <c r="I31" s="198"/>
      <c r="J31" s="198"/>
      <c r="K31" s="198"/>
      <c r="L31" s="198"/>
      <c r="M31" s="249"/>
      <c r="N31" s="249"/>
      <c r="O31" s="249"/>
    </row>
    <row r="32" spans="1:15" ht="22.35" customHeight="1">
      <c r="A32" s="242" t="s">
        <v>491</v>
      </c>
      <c r="B32" s="246">
        <v>100</v>
      </c>
      <c r="C32" s="246">
        <v>106</v>
      </c>
      <c r="D32" s="246">
        <v>135.71</v>
      </c>
      <c r="E32" s="246">
        <v>136.38</v>
      </c>
      <c r="F32" s="246">
        <v>131.13</v>
      </c>
      <c r="G32" s="251"/>
      <c r="H32" s="198"/>
      <c r="I32" s="198"/>
      <c r="J32" s="198"/>
      <c r="K32" s="198"/>
      <c r="L32" s="198"/>
      <c r="M32" s="249"/>
      <c r="N32" s="249"/>
      <c r="O32" s="249"/>
    </row>
    <row r="33" spans="1:15" ht="22.35" customHeight="1">
      <c r="A33" s="243" t="s">
        <v>492</v>
      </c>
      <c r="B33" s="246">
        <v>100</v>
      </c>
      <c r="C33" s="246">
        <v>110.07</v>
      </c>
      <c r="D33" s="246">
        <v>141.33000000000001</v>
      </c>
      <c r="E33" s="250">
        <v>140.44</v>
      </c>
      <c r="F33" s="246">
        <v>143.69999999999999</v>
      </c>
      <c r="G33" s="251"/>
      <c r="H33" s="198"/>
      <c r="I33" s="198"/>
      <c r="J33" s="198"/>
      <c r="K33" s="198"/>
      <c r="L33" s="198"/>
      <c r="M33" s="249"/>
      <c r="N33" s="249"/>
      <c r="O33" s="249"/>
    </row>
    <row r="34" spans="1:15" ht="22.35" customHeight="1">
      <c r="A34" s="244" t="s">
        <v>150</v>
      </c>
      <c r="B34" s="248"/>
      <c r="C34" s="248"/>
      <c r="D34" s="248"/>
      <c r="E34" s="248"/>
      <c r="F34" s="249"/>
      <c r="G34" s="198"/>
      <c r="H34" s="198"/>
      <c r="I34" s="198"/>
      <c r="J34" s="198"/>
      <c r="K34" s="198"/>
      <c r="L34" s="198"/>
      <c r="M34" s="198"/>
      <c r="N34" s="198"/>
      <c r="O34" s="198"/>
    </row>
    <row r="35" spans="1:15" ht="29.1" customHeight="1">
      <c r="A35" s="578" t="s">
        <v>738</v>
      </c>
      <c r="B35" s="578"/>
      <c r="C35" s="578"/>
      <c r="D35" s="578"/>
      <c r="E35" s="578"/>
      <c r="F35" s="578"/>
      <c r="G35" s="198"/>
      <c r="H35" s="198"/>
      <c r="I35" s="198"/>
      <c r="J35" s="198"/>
      <c r="K35" s="198"/>
      <c r="L35" s="198"/>
      <c r="M35" s="198"/>
      <c r="N35" s="198"/>
      <c r="O35" s="198"/>
    </row>
    <row r="36" spans="1:15">
      <c r="A36" s="72"/>
      <c r="M36" s="70"/>
      <c r="N36" s="70"/>
      <c r="O36" s="70"/>
    </row>
    <row r="37" spans="1:15">
      <c r="A37" s="72"/>
      <c r="M37" s="70"/>
      <c r="N37" s="70"/>
      <c r="O37" s="70"/>
    </row>
    <row r="38" spans="1:15">
      <c r="M38" s="70"/>
      <c r="N38" s="70"/>
      <c r="O38" s="70"/>
    </row>
  </sheetData>
  <mergeCells count="5">
    <mergeCell ref="A5:A6"/>
    <mergeCell ref="B5:F5"/>
    <mergeCell ref="A1:F1"/>
    <mergeCell ref="A3:F3"/>
    <mergeCell ref="A35:F35"/>
  </mergeCells>
  <phoneticPr fontId="20" type="noConversion"/>
  <printOptions horizontalCentered="1" verticalCentered="1"/>
  <pageMargins left="0.39370078740157477" right="0.39370078740157477" top="0.39370078740157477" bottom="0.39370078740157477" header="0" footer="0"/>
  <pageSetup paperSize="9" scale="97"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ransitionEvaluation="1" transitionEntry="1" codeName="Hoja6">
    <pageSetUpPr fitToPage="1"/>
  </sheetPr>
  <dimension ref="A1:O37"/>
  <sheetViews>
    <sheetView showGridLines="0" zoomScale="75" zoomScaleNormal="75" zoomScaleSheetLayoutView="100" workbookViewId="0">
      <selection sqref="A1:F1"/>
    </sheetView>
  </sheetViews>
  <sheetFormatPr baseColWidth="10" defaultColWidth="19.140625" defaultRowHeight="14.25"/>
  <cols>
    <col min="1" max="1" width="22.7109375" style="71" customWidth="1"/>
    <col min="2" max="6" width="6.5703125" style="71" customWidth="1"/>
    <col min="7" max="7" width="4.85546875" style="71" customWidth="1"/>
    <col min="8" max="8" width="17.140625" style="71" customWidth="1"/>
    <col min="9" max="15" width="22.85546875" style="70" customWidth="1"/>
    <col min="16" max="16384" width="19.140625" style="71"/>
  </cols>
  <sheetData>
    <row r="1" spans="1:15" ht="18.75">
      <c r="A1" s="571" t="s">
        <v>443</v>
      </c>
      <c r="B1" s="571"/>
      <c r="C1" s="571"/>
      <c r="D1" s="571"/>
      <c r="E1" s="571"/>
      <c r="F1" s="571"/>
      <c r="G1" s="252"/>
      <c r="H1" s="252"/>
      <c r="I1" s="239"/>
      <c r="J1" s="239"/>
      <c r="K1" s="239"/>
      <c r="L1" s="239"/>
      <c r="M1" s="239"/>
      <c r="N1" s="239"/>
      <c r="O1" s="239"/>
    </row>
    <row r="2" spans="1:15" ht="12.75" customHeight="1">
      <c r="A2" s="241"/>
      <c r="B2" s="240"/>
      <c r="C2" s="240"/>
      <c r="D2" s="240"/>
      <c r="E2" s="240"/>
      <c r="F2" s="239"/>
      <c r="G2" s="240"/>
      <c r="H2" s="240"/>
      <c r="I2" s="239"/>
      <c r="J2" s="239"/>
      <c r="K2" s="239"/>
      <c r="L2" s="239"/>
      <c r="M2" s="239"/>
      <c r="N2" s="239"/>
      <c r="O2" s="239"/>
    </row>
    <row r="3" spans="1:15" ht="57" customHeight="1">
      <c r="A3" s="577" t="s">
        <v>510</v>
      </c>
      <c r="B3" s="577"/>
      <c r="C3" s="577"/>
      <c r="D3" s="577"/>
      <c r="E3" s="577"/>
      <c r="F3" s="577"/>
      <c r="G3" s="253"/>
      <c r="H3" s="253"/>
      <c r="I3" s="239"/>
      <c r="J3" s="239"/>
      <c r="K3" s="239"/>
      <c r="L3" s="239"/>
      <c r="M3" s="239"/>
      <c r="N3" s="239"/>
      <c r="O3" s="239"/>
    </row>
    <row r="4" spans="1:15" ht="24.6" customHeight="1">
      <c r="A4" s="238"/>
      <c r="B4" s="238"/>
      <c r="C4" s="238"/>
      <c r="D4" s="238"/>
      <c r="E4" s="238"/>
      <c r="F4" s="238"/>
      <c r="G4" s="254"/>
      <c r="H4" s="254"/>
      <c r="I4" s="198"/>
      <c r="J4" s="198"/>
      <c r="K4" s="198"/>
      <c r="L4" s="198"/>
      <c r="M4" s="198"/>
      <c r="N4" s="198"/>
      <c r="O4" s="198"/>
    </row>
    <row r="5" spans="1:15" ht="22.35" customHeight="1">
      <c r="A5" s="574" t="s">
        <v>40</v>
      </c>
      <c r="B5" s="524" t="s">
        <v>737</v>
      </c>
      <c r="C5" s="576"/>
      <c r="D5" s="576"/>
      <c r="E5" s="576"/>
      <c r="F5" s="576"/>
      <c r="G5" s="198"/>
      <c r="H5" s="198"/>
      <c r="I5" s="198"/>
      <c r="J5" s="198"/>
      <c r="K5" s="198"/>
      <c r="L5" s="198"/>
      <c r="M5" s="198"/>
      <c r="N5" s="198"/>
      <c r="O5" s="198"/>
    </row>
    <row r="6" spans="1:15" ht="22.35" customHeight="1">
      <c r="A6" s="574"/>
      <c r="B6" s="245">
        <v>2020</v>
      </c>
      <c r="C6" s="245">
        <v>2021</v>
      </c>
      <c r="D6" s="245">
        <v>2022</v>
      </c>
      <c r="E6" s="245">
        <v>2023</v>
      </c>
      <c r="F6" s="245">
        <v>2024</v>
      </c>
      <c r="G6" s="198"/>
      <c r="H6" s="198"/>
      <c r="I6" s="198"/>
      <c r="J6" s="198"/>
      <c r="K6" s="198"/>
      <c r="L6" s="198"/>
      <c r="M6" s="198"/>
      <c r="N6" s="198"/>
      <c r="O6" s="198"/>
    </row>
    <row r="7" spans="1:15" ht="22.35" customHeight="1">
      <c r="A7" s="242" t="s">
        <v>471</v>
      </c>
      <c r="B7" s="247">
        <v>100</v>
      </c>
      <c r="C7" s="247">
        <v>113.84</v>
      </c>
      <c r="D7" s="246">
        <v>150.5</v>
      </c>
      <c r="E7" s="246">
        <v>136.5</v>
      </c>
      <c r="F7" s="246">
        <v>128.1</v>
      </c>
      <c r="G7" s="251"/>
      <c r="H7" s="198"/>
      <c r="I7" s="198"/>
      <c r="J7" s="198"/>
      <c r="K7" s="198"/>
      <c r="L7" s="198"/>
      <c r="M7" s="198"/>
      <c r="N7" s="198"/>
      <c r="O7" s="198"/>
    </row>
    <row r="8" spans="1:15" ht="22.35" customHeight="1">
      <c r="A8" s="242" t="s">
        <v>273</v>
      </c>
      <c r="B8" s="247">
        <v>100</v>
      </c>
      <c r="C8" s="247">
        <v>110.7</v>
      </c>
      <c r="D8" s="246">
        <v>143.4</v>
      </c>
      <c r="E8" s="246">
        <v>136.6</v>
      </c>
      <c r="F8" s="246">
        <v>135.80000000000001</v>
      </c>
      <c r="G8" s="251"/>
      <c r="H8" s="198"/>
      <c r="I8" s="198"/>
      <c r="J8" s="198"/>
      <c r="K8" s="198"/>
      <c r="L8" s="198"/>
      <c r="M8" s="198"/>
      <c r="N8" s="198"/>
      <c r="O8" s="198"/>
    </row>
    <row r="9" spans="1:15" ht="22.35" customHeight="1">
      <c r="A9" s="242" t="s">
        <v>472</v>
      </c>
      <c r="B9" s="247">
        <v>100</v>
      </c>
      <c r="C9" s="247">
        <v>106</v>
      </c>
      <c r="D9" s="246">
        <v>130.30000000000001</v>
      </c>
      <c r="E9" s="246">
        <v>131</v>
      </c>
      <c r="F9" s="246">
        <v>128.5</v>
      </c>
      <c r="G9" s="251"/>
      <c r="H9" s="198"/>
      <c r="I9" s="198"/>
      <c r="J9" s="198"/>
      <c r="K9" s="198"/>
      <c r="L9" s="198"/>
      <c r="M9" s="198"/>
      <c r="N9" s="198"/>
      <c r="O9" s="198"/>
    </row>
    <row r="10" spans="1:15" ht="22.35" customHeight="1">
      <c r="A10" s="242" t="s">
        <v>473</v>
      </c>
      <c r="B10" s="247">
        <v>100</v>
      </c>
      <c r="C10" s="247">
        <v>106.98</v>
      </c>
      <c r="D10" s="246">
        <v>134.35</v>
      </c>
      <c r="E10" s="246">
        <v>130.71</v>
      </c>
      <c r="F10" s="246">
        <v>123.74</v>
      </c>
      <c r="G10" s="251"/>
      <c r="H10" s="198"/>
      <c r="I10" s="198"/>
      <c r="J10" s="198"/>
      <c r="K10" s="198"/>
      <c r="L10" s="198"/>
      <c r="M10" s="198"/>
      <c r="N10" s="198"/>
      <c r="O10" s="198"/>
    </row>
    <row r="11" spans="1:15" ht="22.35" customHeight="1">
      <c r="A11" s="242" t="s">
        <v>739</v>
      </c>
      <c r="B11" s="247">
        <v>100</v>
      </c>
      <c r="C11" s="247">
        <v>108.5</v>
      </c>
      <c r="D11" s="246">
        <v>135.80000000000001</v>
      </c>
      <c r="E11" s="246">
        <v>134.80000000000001</v>
      </c>
      <c r="F11" s="246">
        <v>129.6</v>
      </c>
      <c r="G11" s="251"/>
      <c r="H11" s="198"/>
      <c r="I11" s="198"/>
      <c r="J11" s="198"/>
      <c r="K11" s="198"/>
      <c r="L11" s="198"/>
      <c r="M11" s="198"/>
      <c r="N11" s="198"/>
      <c r="O11" s="198"/>
    </row>
    <row r="12" spans="1:15" ht="22.35" customHeight="1">
      <c r="A12" s="242" t="s">
        <v>258</v>
      </c>
      <c r="B12" s="247">
        <v>100</v>
      </c>
      <c r="C12" s="247">
        <v>107.78</v>
      </c>
      <c r="D12" s="246">
        <v>136.47</v>
      </c>
      <c r="E12" s="246">
        <v>136.65</v>
      </c>
      <c r="F12" s="246">
        <v>131.82</v>
      </c>
      <c r="G12" s="251"/>
      <c r="H12" s="198"/>
      <c r="I12" s="198"/>
      <c r="J12" s="198"/>
      <c r="K12" s="198"/>
      <c r="L12" s="198"/>
      <c r="M12" s="198"/>
      <c r="N12" s="198"/>
      <c r="O12" s="198"/>
    </row>
    <row r="13" spans="1:15" ht="22.35" customHeight="1">
      <c r="A13" s="242" t="s">
        <v>475</v>
      </c>
      <c r="B13" s="247">
        <v>100</v>
      </c>
      <c r="C13" s="247">
        <v>108.88</v>
      </c>
      <c r="D13" s="247">
        <v>142.66999999999999</v>
      </c>
      <c r="E13" s="247">
        <v>135.84</v>
      </c>
      <c r="F13" s="247">
        <v>125.87</v>
      </c>
      <c r="G13" s="251"/>
      <c r="H13" s="198"/>
      <c r="I13" s="198"/>
      <c r="J13" s="198"/>
      <c r="K13" s="198"/>
      <c r="L13" s="198"/>
      <c r="M13" s="198"/>
      <c r="N13" s="198"/>
      <c r="O13" s="198"/>
    </row>
    <row r="14" spans="1:15" ht="22.35" customHeight="1">
      <c r="A14" s="242" t="s">
        <v>476</v>
      </c>
      <c r="B14" s="247">
        <v>100</v>
      </c>
      <c r="C14" s="247">
        <v>106.43</v>
      </c>
      <c r="D14" s="246">
        <v>129.62</v>
      </c>
      <c r="E14" s="246">
        <v>132.81</v>
      </c>
      <c r="F14" s="246">
        <v>130.38</v>
      </c>
      <c r="G14" s="251"/>
      <c r="H14" s="198"/>
      <c r="I14" s="198"/>
      <c r="J14" s="198"/>
      <c r="K14" s="198"/>
      <c r="L14" s="198"/>
      <c r="M14" s="198"/>
      <c r="N14" s="198"/>
      <c r="O14" s="198"/>
    </row>
    <row r="15" spans="1:15" ht="22.35" customHeight="1">
      <c r="A15" s="242" t="s">
        <v>477</v>
      </c>
      <c r="B15" s="247">
        <v>100</v>
      </c>
      <c r="C15" s="247">
        <v>113.53</v>
      </c>
      <c r="D15" s="246">
        <v>148.11000000000001</v>
      </c>
      <c r="E15" s="246">
        <v>138.12</v>
      </c>
      <c r="F15" s="246">
        <v>125.82</v>
      </c>
      <c r="G15" s="251"/>
      <c r="H15" s="198"/>
      <c r="I15" s="198"/>
      <c r="J15" s="198"/>
      <c r="K15" s="198"/>
      <c r="L15" s="198"/>
      <c r="M15" s="198"/>
      <c r="N15" s="198"/>
      <c r="O15" s="198"/>
    </row>
    <row r="16" spans="1:15" ht="22.35" customHeight="1">
      <c r="A16" s="242" t="s">
        <v>478</v>
      </c>
      <c r="B16" s="247">
        <v>100</v>
      </c>
      <c r="C16" s="247">
        <v>109.2</v>
      </c>
      <c r="D16" s="246">
        <v>133.15</v>
      </c>
      <c r="E16" s="246">
        <v>130.71</v>
      </c>
      <c r="F16" s="246">
        <v>125.41</v>
      </c>
      <c r="G16" s="251"/>
      <c r="H16" s="198"/>
      <c r="I16" s="198"/>
      <c r="J16" s="198"/>
      <c r="K16" s="198"/>
      <c r="L16" s="198"/>
      <c r="M16" s="198"/>
      <c r="N16" s="198"/>
      <c r="O16" s="198"/>
    </row>
    <row r="17" spans="1:15" ht="22.35" customHeight="1">
      <c r="A17" s="242" t="s">
        <v>479</v>
      </c>
      <c r="B17" s="247">
        <v>100</v>
      </c>
      <c r="C17" s="247">
        <v>121.19</v>
      </c>
      <c r="D17" s="247">
        <v>175.73</v>
      </c>
      <c r="E17" s="247">
        <v>150.32</v>
      </c>
      <c r="F17" s="247">
        <v>134.91999999999999</v>
      </c>
      <c r="G17" s="251"/>
      <c r="H17" s="198"/>
      <c r="I17" s="198"/>
      <c r="J17" s="198"/>
      <c r="K17" s="198"/>
      <c r="L17" s="198"/>
      <c r="M17" s="198"/>
      <c r="N17" s="198"/>
      <c r="O17" s="198"/>
    </row>
    <row r="18" spans="1:15" ht="22.35" customHeight="1">
      <c r="A18" s="242" t="s">
        <v>480</v>
      </c>
      <c r="B18" s="247">
        <v>100</v>
      </c>
      <c r="C18" s="247">
        <v>109</v>
      </c>
      <c r="D18" s="247">
        <v>135.30000000000001</v>
      </c>
      <c r="E18" s="247">
        <v>132.69999999999999</v>
      </c>
      <c r="F18" s="247">
        <v>126.7</v>
      </c>
      <c r="G18" s="251"/>
      <c r="H18" s="198"/>
      <c r="I18" s="198"/>
      <c r="J18" s="198"/>
      <c r="K18" s="198"/>
      <c r="L18" s="198"/>
      <c r="M18" s="198"/>
      <c r="N18" s="198"/>
      <c r="O18" s="198"/>
    </row>
    <row r="19" spans="1:15" ht="22.35" customHeight="1">
      <c r="A19" s="242" t="s">
        <v>481</v>
      </c>
      <c r="B19" s="247">
        <v>100</v>
      </c>
      <c r="C19" s="247">
        <v>120</v>
      </c>
      <c r="D19" s="246">
        <v>141.91999999999999</v>
      </c>
      <c r="E19" s="246">
        <v>141</v>
      </c>
      <c r="F19" s="246">
        <v>126.96</v>
      </c>
      <c r="G19" s="251"/>
      <c r="H19" s="198"/>
      <c r="I19" s="198"/>
      <c r="J19" s="198"/>
      <c r="K19" s="198"/>
      <c r="L19" s="198"/>
      <c r="M19" s="198"/>
      <c r="N19" s="198"/>
      <c r="O19" s="198"/>
    </row>
    <row r="20" spans="1:15" ht="22.35" customHeight="1">
      <c r="A20" s="242" t="s">
        <v>482</v>
      </c>
      <c r="B20" s="247">
        <v>100</v>
      </c>
      <c r="C20" s="247">
        <v>106.75</v>
      </c>
      <c r="D20" s="247">
        <v>155.5</v>
      </c>
      <c r="E20" s="247">
        <v>141.24</v>
      </c>
      <c r="F20" s="247">
        <v>134.69</v>
      </c>
      <c r="G20" s="251"/>
      <c r="H20" s="198"/>
      <c r="I20" s="198"/>
      <c r="J20" s="198"/>
      <c r="K20" s="198"/>
      <c r="L20" s="198"/>
      <c r="M20" s="198"/>
      <c r="N20" s="198"/>
      <c r="O20" s="198"/>
    </row>
    <row r="21" spans="1:15" ht="22.35" customHeight="1">
      <c r="A21" s="242" t="s">
        <v>483</v>
      </c>
      <c r="B21" s="247">
        <v>100</v>
      </c>
      <c r="C21" s="247">
        <v>115.97</v>
      </c>
      <c r="D21" s="247">
        <v>196.76</v>
      </c>
      <c r="E21" s="247">
        <v>158.27000000000001</v>
      </c>
      <c r="F21" s="247">
        <v>146.86000000000001</v>
      </c>
      <c r="G21" s="251"/>
      <c r="H21" s="198"/>
      <c r="I21" s="198"/>
      <c r="J21" s="198"/>
      <c r="K21" s="198"/>
      <c r="L21" s="198"/>
      <c r="M21" s="198"/>
      <c r="N21" s="198"/>
      <c r="O21" s="198"/>
    </row>
    <row r="22" spans="1:15" ht="22.35" customHeight="1">
      <c r="A22" s="242" t="s">
        <v>484</v>
      </c>
      <c r="B22" s="247">
        <v>100</v>
      </c>
      <c r="C22" s="247">
        <v>110.13</v>
      </c>
      <c r="D22" s="246">
        <v>135.91</v>
      </c>
      <c r="E22" s="246">
        <v>129.63</v>
      </c>
      <c r="F22" s="246">
        <v>124.45</v>
      </c>
      <c r="G22" s="251"/>
      <c r="H22" s="198"/>
      <c r="I22" s="198"/>
      <c r="J22" s="198"/>
      <c r="K22" s="198"/>
      <c r="L22" s="198"/>
      <c r="M22" s="198"/>
      <c r="N22" s="198"/>
      <c r="O22" s="198"/>
    </row>
    <row r="23" spans="1:15" ht="22.35" customHeight="1">
      <c r="A23" s="242" t="s">
        <v>485</v>
      </c>
      <c r="B23" s="247">
        <v>100</v>
      </c>
      <c r="C23" s="247">
        <v>117.2</v>
      </c>
      <c r="D23" s="246">
        <v>170.4</v>
      </c>
      <c r="E23" s="246">
        <v>168.5</v>
      </c>
      <c r="F23" s="246">
        <v>157.69999999999999</v>
      </c>
      <c r="G23" s="251"/>
      <c r="H23" s="198"/>
      <c r="I23" s="198"/>
      <c r="J23" s="198"/>
      <c r="K23" s="198"/>
      <c r="L23" s="198"/>
      <c r="M23" s="198"/>
      <c r="N23" s="198"/>
      <c r="O23" s="198"/>
    </row>
    <row r="24" spans="1:15" ht="22.35" customHeight="1">
      <c r="A24" s="242" t="s">
        <v>268</v>
      </c>
      <c r="B24" s="247">
        <v>100</v>
      </c>
      <c r="C24" s="247">
        <v>108.52</v>
      </c>
      <c r="D24" s="246">
        <v>122.83</v>
      </c>
      <c r="E24" s="246">
        <v>125.77</v>
      </c>
      <c r="F24" s="246">
        <v>125.04</v>
      </c>
      <c r="G24" s="251"/>
      <c r="H24" s="198"/>
      <c r="I24" s="198"/>
      <c r="J24" s="198"/>
      <c r="K24" s="198"/>
      <c r="L24" s="198"/>
      <c r="M24" s="198"/>
      <c r="N24" s="198"/>
      <c r="O24" s="198"/>
    </row>
    <row r="25" spans="1:15" ht="22.35" customHeight="1">
      <c r="A25" s="242" t="s">
        <v>486</v>
      </c>
      <c r="B25" s="247">
        <v>100</v>
      </c>
      <c r="C25" s="247">
        <v>111.5</v>
      </c>
      <c r="D25" s="246">
        <v>138.19999999999999</v>
      </c>
      <c r="E25" s="246">
        <v>131.69999999999999</v>
      </c>
      <c r="F25" s="246">
        <v>125.84</v>
      </c>
      <c r="G25" s="251"/>
      <c r="H25" s="198"/>
      <c r="I25" s="198"/>
      <c r="J25" s="198"/>
      <c r="K25" s="198"/>
      <c r="L25" s="198"/>
      <c r="M25" s="198"/>
      <c r="N25" s="198"/>
      <c r="O25" s="198"/>
    </row>
    <row r="26" spans="1:15" ht="22.35" customHeight="1">
      <c r="A26" s="242" t="s">
        <v>251</v>
      </c>
      <c r="B26" s="247">
        <v>100</v>
      </c>
      <c r="C26" s="247">
        <v>106.3</v>
      </c>
      <c r="D26" s="246">
        <v>125.7</v>
      </c>
      <c r="E26" s="246">
        <v>128.19999999999999</v>
      </c>
      <c r="F26" s="246">
        <v>126.3</v>
      </c>
      <c r="G26" s="251"/>
      <c r="H26" s="198"/>
      <c r="I26" s="198"/>
      <c r="J26" s="198"/>
      <c r="K26" s="198"/>
      <c r="L26" s="198"/>
      <c r="M26" s="198"/>
      <c r="N26" s="198"/>
      <c r="O26" s="198"/>
    </row>
    <row r="27" spans="1:15" ht="22.35" customHeight="1">
      <c r="A27" s="242" t="s">
        <v>487</v>
      </c>
      <c r="B27" s="247">
        <v>100</v>
      </c>
      <c r="C27" s="247">
        <v>111.96</v>
      </c>
      <c r="D27" s="246">
        <v>150.34</v>
      </c>
      <c r="E27" s="246">
        <v>151.41</v>
      </c>
      <c r="F27" s="246">
        <v>144.32</v>
      </c>
      <c r="G27" s="251"/>
      <c r="H27" s="198"/>
      <c r="I27" s="198"/>
      <c r="J27" s="198"/>
      <c r="K27" s="198"/>
      <c r="L27" s="198"/>
      <c r="M27" s="198"/>
      <c r="N27" s="198"/>
      <c r="O27" s="198"/>
    </row>
    <row r="28" spans="1:15" ht="22.35" customHeight="1">
      <c r="A28" s="242" t="s">
        <v>270</v>
      </c>
      <c r="B28" s="247">
        <v>100</v>
      </c>
      <c r="C28" s="247">
        <v>112.09</v>
      </c>
      <c r="D28" s="246">
        <v>139.94</v>
      </c>
      <c r="E28" s="246">
        <v>141.99</v>
      </c>
      <c r="F28" s="246">
        <v>142.02000000000001</v>
      </c>
      <c r="G28" s="251"/>
      <c r="H28" s="198"/>
      <c r="I28" s="198"/>
      <c r="J28" s="198"/>
      <c r="K28" s="198"/>
      <c r="L28" s="198"/>
      <c r="M28" s="198"/>
      <c r="N28" s="198"/>
      <c r="O28" s="198"/>
    </row>
    <row r="29" spans="1:15" ht="22.35" customHeight="1">
      <c r="A29" s="242" t="s">
        <v>488</v>
      </c>
      <c r="B29" s="247">
        <v>100</v>
      </c>
      <c r="C29" s="247">
        <v>111.26</v>
      </c>
      <c r="D29" s="246">
        <v>144.16</v>
      </c>
      <c r="E29" s="246">
        <v>143.43</v>
      </c>
      <c r="F29" s="246">
        <v>139.65</v>
      </c>
      <c r="G29" s="251"/>
      <c r="H29" s="198"/>
      <c r="I29" s="198"/>
      <c r="J29" s="198"/>
      <c r="K29" s="198"/>
      <c r="L29" s="198"/>
      <c r="M29" s="198"/>
      <c r="N29" s="198"/>
      <c r="O29" s="198"/>
    </row>
    <row r="30" spans="1:15" ht="22.35" customHeight="1">
      <c r="A30" s="242" t="s">
        <v>489</v>
      </c>
      <c r="B30" s="247">
        <v>100</v>
      </c>
      <c r="C30" s="247">
        <v>110.48</v>
      </c>
      <c r="D30" s="246">
        <v>139.91</v>
      </c>
      <c r="E30" s="246">
        <v>138.25</v>
      </c>
      <c r="F30" s="246">
        <v>132.85</v>
      </c>
      <c r="G30" s="251"/>
      <c r="H30" s="198"/>
      <c r="I30" s="198"/>
      <c r="J30" s="198"/>
      <c r="K30" s="198"/>
      <c r="L30" s="198"/>
      <c r="M30" s="198"/>
      <c r="N30" s="198"/>
      <c r="O30" s="198"/>
    </row>
    <row r="31" spans="1:15" ht="22.35" customHeight="1">
      <c r="A31" s="242" t="s">
        <v>490</v>
      </c>
      <c r="B31" s="247">
        <v>100</v>
      </c>
      <c r="C31" s="247">
        <v>110.29</v>
      </c>
      <c r="D31" s="246">
        <v>160.38999999999999</v>
      </c>
      <c r="E31" s="246">
        <v>154.35</v>
      </c>
      <c r="F31" s="246">
        <v>140</v>
      </c>
      <c r="G31" s="251"/>
      <c r="H31" s="198"/>
      <c r="I31" s="198"/>
      <c r="J31" s="198"/>
      <c r="K31" s="198"/>
      <c r="L31" s="198"/>
      <c r="M31" s="198"/>
      <c r="N31" s="198"/>
      <c r="O31" s="198"/>
    </row>
    <row r="32" spans="1:15" ht="22.35" customHeight="1">
      <c r="A32" s="242" t="s">
        <v>491</v>
      </c>
      <c r="B32" s="247">
        <v>100</v>
      </c>
      <c r="C32" s="247">
        <v>110.6</v>
      </c>
      <c r="D32" s="246">
        <v>139.66999999999999</v>
      </c>
      <c r="E32" s="246">
        <v>132.49</v>
      </c>
      <c r="F32" s="246">
        <v>127.62</v>
      </c>
      <c r="G32" s="251"/>
      <c r="H32" s="198"/>
      <c r="I32" s="198"/>
      <c r="J32" s="198"/>
      <c r="K32" s="198"/>
      <c r="L32" s="198"/>
      <c r="M32" s="198"/>
      <c r="N32" s="198"/>
      <c r="O32" s="198"/>
    </row>
    <row r="33" spans="1:15" ht="22.35" customHeight="1">
      <c r="A33" s="242" t="s">
        <v>492</v>
      </c>
      <c r="B33" s="247">
        <v>100</v>
      </c>
      <c r="C33" s="247">
        <v>109.62</v>
      </c>
      <c r="D33" s="247">
        <v>142.41</v>
      </c>
      <c r="E33" s="247">
        <v>137.31</v>
      </c>
      <c r="F33" s="247">
        <v>134.55000000000001</v>
      </c>
      <c r="G33" s="251"/>
      <c r="H33" s="198"/>
      <c r="I33" s="198"/>
      <c r="J33" s="198"/>
      <c r="K33" s="198"/>
      <c r="L33" s="198"/>
      <c r="M33" s="198"/>
      <c r="N33" s="198"/>
      <c r="O33" s="198"/>
    </row>
    <row r="34" spans="1:15" ht="22.35" customHeight="1">
      <c r="A34" s="249" t="s">
        <v>150</v>
      </c>
      <c r="B34" s="248"/>
      <c r="C34" s="248"/>
      <c r="D34" s="248"/>
      <c r="E34" s="248"/>
      <c r="F34" s="249"/>
      <c r="G34" s="198"/>
      <c r="H34" s="198"/>
      <c r="I34" s="198"/>
      <c r="J34" s="198"/>
      <c r="K34" s="198"/>
      <c r="L34" s="198"/>
      <c r="M34" s="198"/>
      <c r="N34" s="198"/>
      <c r="O34" s="198"/>
    </row>
    <row r="35" spans="1:15" ht="36.6" customHeight="1">
      <c r="A35" s="578" t="s">
        <v>738</v>
      </c>
      <c r="B35" s="578"/>
      <c r="C35" s="578"/>
      <c r="D35" s="578"/>
      <c r="E35" s="578"/>
      <c r="F35" s="578"/>
      <c r="G35" s="249"/>
      <c r="H35" s="249"/>
      <c r="I35" s="198"/>
      <c r="J35" s="198"/>
      <c r="K35" s="198"/>
      <c r="L35" s="198"/>
      <c r="M35" s="198"/>
      <c r="N35" s="198"/>
      <c r="O35" s="198"/>
    </row>
    <row r="36" spans="1:15">
      <c r="A36" s="72"/>
    </row>
    <row r="37" spans="1:15">
      <c r="A37" s="72"/>
    </row>
  </sheetData>
  <mergeCells count="5">
    <mergeCell ref="A5:A6"/>
    <mergeCell ref="B5:F5"/>
    <mergeCell ref="A3:F3"/>
    <mergeCell ref="A1:F1"/>
    <mergeCell ref="A35:F35"/>
  </mergeCells>
  <phoneticPr fontId="20" type="noConversion"/>
  <printOptions horizontalCentered="1" verticalCentered="1"/>
  <pageMargins left="0.39370078740157477" right="0.39370078740157477" top="0.39370078740157477" bottom="0.39370078740157477" header="0" footer="0"/>
  <pageSetup paperSize="9" scale="98"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6">
    <pageSetUpPr fitToPage="1"/>
  </sheetPr>
  <dimension ref="A1:F63"/>
  <sheetViews>
    <sheetView showGridLines="0" zoomScaleNormal="100" zoomScaleSheetLayoutView="115" workbookViewId="0">
      <selection activeCell="L18" sqref="L18"/>
    </sheetView>
  </sheetViews>
  <sheetFormatPr baseColWidth="10" defaultColWidth="11.42578125" defaultRowHeight="12.75"/>
  <cols>
    <col min="1" max="1" width="15" style="4" customWidth="1"/>
    <col min="2" max="2" width="22.7109375" style="4" customWidth="1"/>
    <col min="3" max="3" width="22.28515625" style="4" customWidth="1"/>
    <col min="4" max="4" width="21.28515625" style="4" customWidth="1"/>
    <col min="5" max="6" width="22.7109375" style="4" customWidth="1"/>
    <col min="7" max="7" width="2.42578125" style="4" customWidth="1"/>
    <col min="8" max="16384" width="11.42578125" style="4"/>
  </cols>
  <sheetData>
    <row r="1" spans="1:6" ht="18.75">
      <c r="A1" s="571" t="s">
        <v>451</v>
      </c>
      <c r="B1" s="571"/>
      <c r="C1" s="571"/>
      <c r="D1" s="571"/>
      <c r="E1" s="571"/>
      <c r="F1" s="571"/>
    </row>
    <row r="2" spans="1:6" ht="13.5">
      <c r="A2" s="33"/>
      <c r="B2" s="33"/>
      <c r="C2" s="33"/>
      <c r="D2" s="33"/>
      <c r="E2" s="33"/>
      <c r="F2" s="33"/>
    </row>
    <row r="3" spans="1:6" ht="15.75">
      <c r="A3" s="579" t="s">
        <v>511</v>
      </c>
      <c r="B3" s="579"/>
      <c r="C3" s="579"/>
      <c r="D3" s="579"/>
      <c r="E3" s="579"/>
      <c r="F3" s="579"/>
    </row>
    <row r="4" spans="1:6" ht="15.75">
      <c r="A4" s="579" t="s">
        <v>417</v>
      </c>
      <c r="B4" s="579"/>
      <c r="C4" s="579"/>
      <c r="D4" s="579"/>
      <c r="E4" s="579"/>
      <c r="F4" s="579"/>
    </row>
    <row r="5" spans="1:6" ht="15.75">
      <c r="A5" s="579" t="s">
        <v>530</v>
      </c>
      <c r="B5" s="579"/>
      <c r="C5" s="579"/>
      <c r="D5" s="579"/>
      <c r="E5" s="579"/>
      <c r="F5" s="579"/>
    </row>
    <row r="6" spans="1:6" ht="24.6" customHeight="1">
      <c r="A6" s="255"/>
      <c r="B6" s="255"/>
      <c r="C6" s="255"/>
      <c r="D6" s="255"/>
      <c r="E6" s="255"/>
      <c r="F6" s="255"/>
    </row>
    <row r="7" spans="1:6" ht="20.85" customHeight="1">
      <c r="A7" s="580" t="s">
        <v>38</v>
      </c>
      <c r="B7" s="581" t="s">
        <v>298</v>
      </c>
      <c r="C7" s="581" t="s">
        <v>291</v>
      </c>
      <c r="D7" s="581" t="s">
        <v>244</v>
      </c>
      <c r="E7" s="581" t="s">
        <v>292</v>
      </c>
      <c r="F7" s="581" t="s">
        <v>152</v>
      </c>
    </row>
    <row r="8" spans="1:6" ht="20.85" customHeight="1">
      <c r="A8" s="580"/>
      <c r="B8" s="581"/>
      <c r="C8" s="581"/>
      <c r="D8" s="581"/>
      <c r="E8" s="581"/>
      <c r="F8" s="581"/>
    </row>
    <row r="9" spans="1:6" ht="20.85" customHeight="1">
      <c r="A9" s="580"/>
      <c r="B9" s="581"/>
      <c r="C9" s="581"/>
      <c r="D9" s="581"/>
      <c r="E9" s="581"/>
      <c r="F9" s="581"/>
    </row>
    <row r="10" spans="1:6" ht="20.85" customHeight="1">
      <c r="A10" s="580"/>
      <c r="B10" s="581"/>
      <c r="C10" s="581"/>
      <c r="D10" s="581"/>
      <c r="E10" s="581"/>
      <c r="F10" s="581"/>
    </row>
    <row r="11" spans="1:6" ht="21.6" customHeight="1">
      <c r="A11" s="256">
        <v>2015</v>
      </c>
      <c r="B11" s="260">
        <v>45642</v>
      </c>
      <c r="C11" s="260">
        <v>27192.199999999997</v>
      </c>
      <c r="D11" s="260">
        <v>16727.300000000003</v>
      </c>
      <c r="E11" s="260">
        <v>514.9</v>
      </c>
      <c r="F11" s="260">
        <v>1207.5999999999999</v>
      </c>
    </row>
    <row r="12" spans="1:6" ht="21.6" customHeight="1">
      <c r="A12" s="256">
        <v>2016</v>
      </c>
      <c r="B12" s="260">
        <v>48411.599999999991</v>
      </c>
      <c r="C12" s="260">
        <v>29398.100000000002</v>
      </c>
      <c r="D12" s="260">
        <v>17310.599999999999</v>
      </c>
      <c r="E12" s="260">
        <v>503.7</v>
      </c>
      <c r="F12" s="260">
        <v>1199.2</v>
      </c>
    </row>
    <row r="13" spans="1:6" ht="21.6" customHeight="1">
      <c r="A13" s="256">
        <v>2017</v>
      </c>
      <c r="B13" s="260">
        <v>50640.800000000003</v>
      </c>
      <c r="C13" s="260">
        <v>29981.399999999998</v>
      </c>
      <c r="D13" s="260">
        <v>18962.000000000004</v>
      </c>
      <c r="E13" s="260">
        <v>506.1</v>
      </c>
      <c r="F13" s="260">
        <v>1191.3</v>
      </c>
    </row>
    <row r="14" spans="1:6" ht="21.6" customHeight="1">
      <c r="A14" s="256">
        <v>2018</v>
      </c>
      <c r="B14" s="260">
        <v>52144.499999999993</v>
      </c>
      <c r="C14" s="260">
        <v>31405.699999999997</v>
      </c>
      <c r="D14" s="260">
        <v>19000.5</v>
      </c>
      <c r="E14" s="260">
        <v>528.6</v>
      </c>
      <c r="F14" s="260">
        <v>1209.7</v>
      </c>
    </row>
    <row r="15" spans="1:6" ht="21.6" customHeight="1">
      <c r="A15" s="256">
        <v>2019</v>
      </c>
      <c r="B15" s="260">
        <v>51789</v>
      </c>
      <c r="C15" s="260">
        <v>30108.300000000003</v>
      </c>
      <c r="D15" s="260">
        <v>19919.599999999999</v>
      </c>
      <c r="E15" s="260">
        <v>558</v>
      </c>
      <c r="F15" s="260">
        <v>1203.0999999999999</v>
      </c>
    </row>
    <row r="16" spans="1:6" ht="21.6" customHeight="1">
      <c r="A16" s="256">
        <v>2020</v>
      </c>
      <c r="B16" s="260">
        <v>51787.200000000004</v>
      </c>
      <c r="C16" s="260">
        <v>30484.7</v>
      </c>
      <c r="D16" s="260">
        <v>19732.300000000003</v>
      </c>
      <c r="E16" s="260">
        <v>609.9</v>
      </c>
      <c r="F16" s="260">
        <v>960.3</v>
      </c>
    </row>
    <row r="17" spans="1:6" ht="21.6" customHeight="1">
      <c r="A17" s="256">
        <v>2021</v>
      </c>
      <c r="B17" s="260">
        <v>57253.2</v>
      </c>
      <c r="C17" s="260">
        <v>35229.199999999997</v>
      </c>
      <c r="D17" s="260">
        <v>20482.2</v>
      </c>
      <c r="E17" s="260">
        <v>700.5</v>
      </c>
      <c r="F17" s="260">
        <v>841.3</v>
      </c>
    </row>
    <row r="18" spans="1:6" ht="21.6" customHeight="1">
      <c r="A18" s="256">
        <v>2022</v>
      </c>
      <c r="B18" s="260">
        <v>63068.399999999994</v>
      </c>
      <c r="C18" s="260">
        <v>37203.1</v>
      </c>
      <c r="D18" s="260">
        <v>24436.699999999997</v>
      </c>
      <c r="E18" s="260">
        <v>715.7</v>
      </c>
      <c r="F18" s="260">
        <v>712.9</v>
      </c>
    </row>
    <row r="19" spans="1:6" ht="21.6" customHeight="1">
      <c r="A19" s="256">
        <v>2023</v>
      </c>
      <c r="B19" s="260">
        <v>66701.400000000009</v>
      </c>
      <c r="C19" s="260">
        <v>36904.500000000007</v>
      </c>
      <c r="D19" s="260">
        <v>28186</v>
      </c>
      <c r="E19" s="260">
        <v>882.2</v>
      </c>
      <c r="F19" s="260">
        <v>728.7</v>
      </c>
    </row>
    <row r="20" spans="1:6" ht="21.6" customHeight="1">
      <c r="A20" s="256" t="s">
        <v>785</v>
      </c>
      <c r="B20" s="260">
        <v>68747.199999999997</v>
      </c>
      <c r="C20" s="260">
        <v>39006.700000000004</v>
      </c>
      <c r="D20" s="260">
        <v>28005.599999999995</v>
      </c>
      <c r="E20" s="260">
        <v>1087.7</v>
      </c>
      <c r="F20" s="260">
        <v>647.20000000000005</v>
      </c>
    </row>
    <row r="21" spans="1:6" ht="21.6" customHeight="1">
      <c r="A21" s="256" t="s">
        <v>786</v>
      </c>
      <c r="B21" s="260">
        <v>73912.900000000009</v>
      </c>
      <c r="C21" s="260">
        <v>42023.6</v>
      </c>
      <c r="D21" s="260">
        <v>29933.899999999998</v>
      </c>
      <c r="E21" s="260">
        <v>1251.8</v>
      </c>
      <c r="F21" s="260">
        <v>703.6</v>
      </c>
    </row>
    <row r="22" spans="1:6" ht="21.6" customHeight="1">
      <c r="A22" s="258" t="s">
        <v>153</v>
      </c>
      <c r="B22" s="261"/>
      <c r="C22" s="261"/>
      <c r="D22" s="261"/>
      <c r="E22" s="261"/>
      <c r="F22" s="261"/>
    </row>
    <row r="23" spans="1:6" ht="21.6" customHeight="1">
      <c r="A23" s="258" t="s">
        <v>154</v>
      </c>
      <c r="B23" s="261"/>
      <c r="C23" s="261"/>
      <c r="D23" s="261"/>
      <c r="E23" s="261"/>
      <c r="F23" s="261"/>
    </row>
    <row r="24" spans="1:6" ht="22.35" customHeight="1">
      <c r="A24" s="259"/>
      <c r="B24" s="262" t="s">
        <v>155</v>
      </c>
      <c r="C24" s="262"/>
      <c r="D24" s="262"/>
      <c r="E24" s="262"/>
      <c r="F24" s="262"/>
    </row>
    <row r="25" spans="1:6" ht="14.25">
      <c r="A25" s="35"/>
      <c r="B25" s="36"/>
      <c r="C25" s="36"/>
      <c r="D25" s="36"/>
      <c r="E25" s="36"/>
      <c r="F25" s="36"/>
    </row>
    <row r="26" spans="1:6" ht="14.25">
      <c r="A26" s="35"/>
      <c r="B26" s="36"/>
      <c r="C26" s="36"/>
      <c r="D26" s="36"/>
      <c r="E26" s="36"/>
      <c r="F26" s="36"/>
    </row>
    <row r="27" spans="1:6" ht="14.25">
      <c r="A27" s="36"/>
      <c r="B27" s="36"/>
      <c r="C27" s="36"/>
      <c r="D27" s="36"/>
      <c r="E27" s="36"/>
      <c r="F27" s="36"/>
    </row>
    <row r="28" spans="1:6" ht="14.25">
      <c r="A28" s="36"/>
      <c r="B28" s="36"/>
      <c r="C28" s="36"/>
      <c r="D28" s="36"/>
      <c r="E28" s="36"/>
      <c r="F28" s="36"/>
    </row>
    <row r="29" spans="1:6" ht="14.25">
      <c r="A29" s="35"/>
      <c r="B29" s="36"/>
      <c r="C29" s="36"/>
      <c r="D29" s="36"/>
      <c r="E29" s="36"/>
      <c r="F29" s="36"/>
    </row>
    <row r="30" spans="1:6" ht="14.25">
      <c r="A30" s="35"/>
      <c r="B30" s="36"/>
      <c r="C30" s="36"/>
      <c r="D30" s="36"/>
      <c r="E30" s="36"/>
      <c r="F30" s="36"/>
    </row>
    <row r="31" spans="1:6" ht="14.25">
      <c r="A31" s="35"/>
      <c r="B31" s="36"/>
      <c r="C31" s="36"/>
      <c r="D31" s="36"/>
      <c r="E31" s="36"/>
      <c r="F31" s="36"/>
    </row>
    <row r="32" spans="1:6" ht="14.25">
      <c r="A32" s="35"/>
      <c r="B32" s="36"/>
      <c r="C32" s="36"/>
      <c r="D32" s="36"/>
      <c r="E32" s="36"/>
      <c r="F32" s="36"/>
    </row>
    <row r="33" spans="1:6" ht="14.25">
      <c r="A33" s="35"/>
      <c r="B33" s="36"/>
      <c r="C33" s="36"/>
      <c r="D33" s="36"/>
      <c r="E33" s="36"/>
      <c r="F33" s="36"/>
    </row>
    <row r="34" spans="1:6" ht="14.25">
      <c r="A34" s="35"/>
      <c r="B34" s="36"/>
      <c r="C34" s="36"/>
      <c r="D34" s="36"/>
      <c r="E34" s="36"/>
      <c r="F34" s="36"/>
    </row>
    <row r="35" spans="1:6" ht="14.25">
      <c r="A35" s="35"/>
      <c r="B35" s="36"/>
      <c r="C35" s="36"/>
      <c r="D35" s="36"/>
      <c r="E35" s="36"/>
      <c r="F35" s="36"/>
    </row>
    <row r="36" spans="1:6" ht="14.25">
      <c r="A36" s="35"/>
      <c r="B36" s="36"/>
      <c r="C36" s="36"/>
      <c r="D36" s="36"/>
      <c r="E36" s="36"/>
      <c r="F36" s="36"/>
    </row>
    <row r="37" spans="1:6" ht="14.25">
      <c r="A37" s="35"/>
      <c r="B37" s="36"/>
      <c r="C37" s="36"/>
      <c r="D37" s="36"/>
      <c r="E37" s="36"/>
      <c r="F37" s="36"/>
    </row>
    <row r="38" spans="1:6" ht="14.25">
      <c r="A38" s="35"/>
      <c r="B38" s="36"/>
      <c r="C38" s="36"/>
      <c r="D38" s="36"/>
      <c r="E38" s="36"/>
      <c r="F38" s="36"/>
    </row>
    <row r="39" spans="1:6" ht="14.25">
      <c r="A39" s="35"/>
      <c r="B39" s="36"/>
      <c r="C39" s="36"/>
      <c r="D39" s="36"/>
      <c r="E39" s="36"/>
      <c r="F39" s="36"/>
    </row>
    <row r="40" spans="1:6" ht="14.25">
      <c r="A40" s="35"/>
      <c r="B40" s="36"/>
      <c r="C40" s="36"/>
      <c r="D40" s="36"/>
      <c r="E40" s="36"/>
      <c r="F40" s="36"/>
    </row>
    <row r="41" spans="1:6" ht="14.25">
      <c r="A41" s="35"/>
      <c r="B41" s="36"/>
      <c r="C41" s="36"/>
      <c r="D41" s="36"/>
      <c r="E41" s="36"/>
      <c r="F41" s="36"/>
    </row>
    <row r="42" spans="1:6" ht="14.25">
      <c r="A42" s="35"/>
      <c r="B42" s="36"/>
      <c r="C42" s="36"/>
      <c r="D42" s="36"/>
      <c r="E42" s="36"/>
      <c r="F42" s="36"/>
    </row>
    <row r="43" spans="1:6" ht="14.25">
      <c r="A43" s="35"/>
      <c r="B43" s="36"/>
      <c r="C43" s="36"/>
      <c r="D43" s="36"/>
      <c r="E43" s="36"/>
      <c r="F43" s="36"/>
    </row>
    <row r="44" spans="1:6" ht="14.25">
      <c r="A44" s="35"/>
      <c r="B44" s="36"/>
      <c r="C44" s="36"/>
      <c r="D44" s="36"/>
      <c r="E44" s="36"/>
      <c r="F44" s="36"/>
    </row>
    <row r="45" spans="1:6" ht="14.25">
      <c r="A45" s="35"/>
      <c r="B45" s="36"/>
      <c r="C45" s="36"/>
      <c r="D45" s="36"/>
      <c r="E45" s="36"/>
      <c r="F45" s="36"/>
    </row>
    <row r="46" spans="1:6" ht="14.25">
      <c r="A46" s="35"/>
      <c r="B46" s="36"/>
      <c r="C46" s="36"/>
      <c r="D46" s="36"/>
      <c r="E46" s="36"/>
      <c r="F46" s="36"/>
    </row>
    <row r="47" spans="1:6" ht="14.25">
      <c r="A47" s="36"/>
      <c r="B47" s="36"/>
      <c r="C47" s="36"/>
      <c r="D47" s="36"/>
      <c r="E47" s="36"/>
      <c r="F47" s="36"/>
    </row>
    <row r="48" spans="1:6" ht="14.25">
      <c r="A48" s="36"/>
      <c r="B48" s="36"/>
      <c r="C48" s="36"/>
      <c r="D48" s="36"/>
      <c r="E48" s="36"/>
      <c r="F48" s="36"/>
    </row>
    <row r="49" spans="1:6" ht="14.25">
      <c r="A49" s="36"/>
      <c r="B49" s="36"/>
      <c r="C49" s="36"/>
      <c r="D49" s="36"/>
      <c r="E49" s="36"/>
      <c r="F49" s="36"/>
    </row>
    <row r="50" spans="1:6" ht="14.25">
      <c r="A50" s="36"/>
      <c r="B50" s="36"/>
      <c r="C50" s="36"/>
      <c r="D50" s="36"/>
      <c r="E50" s="36"/>
      <c r="F50" s="36"/>
    </row>
    <row r="51" spans="1:6" ht="14.25">
      <c r="A51" s="36"/>
      <c r="B51" s="36"/>
      <c r="C51" s="36"/>
      <c r="D51" s="36"/>
      <c r="E51" s="36"/>
      <c r="F51" s="36"/>
    </row>
    <row r="52" spans="1:6" ht="14.25">
      <c r="A52" s="36"/>
      <c r="B52" s="36"/>
      <c r="C52" s="36"/>
      <c r="D52" s="36"/>
      <c r="E52" s="36"/>
      <c r="F52" s="36"/>
    </row>
    <row r="53" spans="1:6" ht="14.25">
      <c r="A53" s="36"/>
      <c r="B53" s="36"/>
      <c r="C53" s="36"/>
      <c r="D53" s="36"/>
      <c r="E53" s="36"/>
      <c r="F53" s="36"/>
    </row>
    <row r="54" spans="1:6" ht="14.25">
      <c r="A54" s="36"/>
      <c r="B54" s="36"/>
      <c r="C54" s="36"/>
      <c r="D54" s="36"/>
      <c r="E54" s="36"/>
      <c r="F54" s="36"/>
    </row>
    <row r="55" spans="1:6" ht="14.25">
      <c r="A55" s="36"/>
      <c r="B55" s="36"/>
      <c r="C55" s="36"/>
      <c r="D55" s="36"/>
      <c r="E55" s="36"/>
      <c r="F55" s="36"/>
    </row>
    <row r="56" spans="1:6" ht="14.25">
      <c r="A56" s="36"/>
      <c r="B56" s="36"/>
      <c r="C56" s="36"/>
      <c r="D56" s="36"/>
      <c r="E56" s="36"/>
      <c r="F56" s="36"/>
    </row>
    <row r="57" spans="1:6" ht="14.25">
      <c r="A57" s="36"/>
      <c r="B57" s="36"/>
      <c r="C57" s="36"/>
      <c r="D57" s="36"/>
      <c r="E57" s="36"/>
      <c r="F57" s="36"/>
    </row>
    <row r="58" spans="1:6" ht="14.25">
      <c r="A58" s="36"/>
      <c r="B58" s="36"/>
      <c r="C58" s="36"/>
      <c r="D58" s="36"/>
      <c r="E58" s="36"/>
      <c r="F58" s="36"/>
    </row>
    <row r="59" spans="1:6" ht="14.25">
      <c r="A59" s="36"/>
      <c r="B59" s="36"/>
      <c r="C59" s="36"/>
      <c r="D59" s="36"/>
      <c r="E59" s="36"/>
      <c r="F59" s="36"/>
    </row>
    <row r="60" spans="1:6" ht="14.25">
      <c r="A60" s="36"/>
      <c r="B60" s="36"/>
      <c r="C60" s="36"/>
      <c r="D60" s="36"/>
      <c r="E60" s="36"/>
      <c r="F60" s="36"/>
    </row>
    <row r="61" spans="1:6" ht="14.25">
      <c r="A61" s="36"/>
      <c r="B61" s="36"/>
      <c r="C61" s="36"/>
      <c r="D61" s="36"/>
      <c r="E61" s="36"/>
      <c r="F61" s="36"/>
    </row>
    <row r="62" spans="1:6" ht="14.25">
      <c r="A62" s="36"/>
      <c r="B62" s="36"/>
      <c r="C62" s="36"/>
      <c r="D62" s="36"/>
      <c r="E62" s="36"/>
      <c r="F62" s="36"/>
    </row>
    <row r="63" spans="1:6" ht="14.25">
      <c r="A63" s="36"/>
      <c r="B63" s="36"/>
      <c r="C63" s="36"/>
      <c r="D63" s="36"/>
      <c r="E63" s="36"/>
      <c r="F63" s="36"/>
    </row>
  </sheetData>
  <mergeCells count="10">
    <mergeCell ref="A1:F1"/>
    <mergeCell ref="A3:F3"/>
    <mergeCell ref="A4:F4"/>
    <mergeCell ref="A5:F5"/>
    <mergeCell ref="A7:A10"/>
    <mergeCell ref="B7:B10"/>
    <mergeCell ref="C7:C10"/>
    <mergeCell ref="D7:D10"/>
    <mergeCell ref="E7:E10"/>
    <mergeCell ref="F7:F10"/>
  </mergeCells>
  <printOptions horizontalCentered="1" verticalCentered="1"/>
  <pageMargins left="0.39370078740157477" right="0.39370078740157477" top="0.39370078740157477" bottom="0.39370078740157477" header="0.24" footer="0"/>
  <pageSetup paperSize="9" scale="75" orientation="portrait"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7">
    <pageSetUpPr fitToPage="1"/>
  </sheetPr>
  <dimension ref="A1:F55"/>
  <sheetViews>
    <sheetView showGridLines="0" zoomScale="75" zoomScaleNormal="75" zoomScaleSheetLayoutView="75" workbookViewId="0">
      <selection activeCell="N35" sqref="N35"/>
    </sheetView>
  </sheetViews>
  <sheetFormatPr baseColWidth="10" defaultColWidth="11.42578125" defaultRowHeight="12.75"/>
  <cols>
    <col min="1" max="1" width="15.28515625" style="4" customWidth="1"/>
    <col min="2" max="2" width="22.7109375" style="4" customWidth="1"/>
    <col min="3" max="3" width="26.5703125" style="4" customWidth="1"/>
    <col min="4" max="4" width="25.42578125" style="4" customWidth="1"/>
    <col min="5" max="6" width="22.7109375" style="4" customWidth="1"/>
    <col min="7" max="16384" width="11.42578125" style="4"/>
  </cols>
  <sheetData>
    <row r="1" spans="1:6" ht="18.75">
      <c r="A1" s="571" t="s">
        <v>451</v>
      </c>
      <c r="B1" s="571"/>
      <c r="C1" s="571"/>
      <c r="D1" s="571"/>
      <c r="E1" s="571"/>
      <c r="F1" s="571"/>
    </row>
    <row r="2" spans="1:6" ht="13.5">
      <c r="A2" s="33"/>
      <c r="B2" s="33"/>
      <c r="C2" s="33"/>
      <c r="D2" s="33"/>
      <c r="E2" s="33"/>
      <c r="F2" s="33"/>
    </row>
    <row r="3" spans="1:6" ht="15.75">
      <c r="A3" s="579" t="s">
        <v>512</v>
      </c>
      <c r="B3" s="579"/>
      <c r="C3" s="579"/>
      <c r="D3" s="579"/>
      <c r="E3" s="579"/>
      <c r="F3" s="579"/>
    </row>
    <row r="4" spans="1:6" ht="15.75">
      <c r="A4" s="579" t="s">
        <v>290</v>
      </c>
      <c r="B4" s="579"/>
      <c r="C4" s="579"/>
      <c r="D4" s="579"/>
      <c r="E4" s="579"/>
      <c r="F4" s="579"/>
    </row>
    <row r="5" spans="1:6" ht="24.6" customHeight="1">
      <c r="A5" s="255"/>
      <c r="B5" s="255"/>
      <c r="C5" s="255"/>
      <c r="D5" s="255"/>
      <c r="E5" s="255"/>
      <c r="F5" s="255"/>
    </row>
    <row r="6" spans="1:6" ht="20.85" customHeight="1">
      <c r="A6" s="580" t="s">
        <v>38</v>
      </c>
      <c r="B6" s="581" t="s">
        <v>298</v>
      </c>
      <c r="C6" s="581" t="s">
        <v>291</v>
      </c>
      <c r="D6" s="581" t="s">
        <v>244</v>
      </c>
      <c r="E6" s="581" t="s">
        <v>292</v>
      </c>
      <c r="F6" s="581" t="s">
        <v>152</v>
      </c>
    </row>
    <row r="7" spans="1:6" ht="20.85" customHeight="1">
      <c r="A7" s="580"/>
      <c r="B7" s="581"/>
      <c r="C7" s="581"/>
      <c r="D7" s="581"/>
      <c r="E7" s="581"/>
      <c r="F7" s="581"/>
    </row>
    <row r="8" spans="1:6" ht="20.85" customHeight="1">
      <c r="A8" s="580"/>
      <c r="B8" s="581"/>
      <c r="C8" s="581"/>
      <c r="D8" s="581"/>
      <c r="E8" s="581"/>
      <c r="F8" s="581"/>
    </row>
    <row r="9" spans="1:6" ht="20.85" customHeight="1">
      <c r="A9" s="580"/>
      <c r="B9" s="581"/>
      <c r="C9" s="581"/>
      <c r="D9" s="581"/>
      <c r="E9" s="581"/>
      <c r="F9" s="581"/>
    </row>
    <row r="10" spans="1:6" ht="21.6" customHeight="1">
      <c r="A10" s="263">
        <v>2015</v>
      </c>
      <c r="B10" s="260">
        <v>100</v>
      </c>
      <c r="C10" s="260">
        <v>59.5771438587266</v>
      </c>
      <c r="D10" s="260">
        <v>36.648919854519967</v>
      </c>
      <c r="E10" s="260">
        <v>1.1281276017702992</v>
      </c>
      <c r="F10" s="260">
        <v>2.6458086849831295</v>
      </c>
    </row>
    <row r="11" spans="1:6" ht="21.6" customHeight="1">
      <c r="A11" s="263">
        <v>2016</v>
      </c>
      <c r="B11" s="260">
        <v>100</v>
      </c>
      <c r="C11" s="260">
        <v>60.725322030257225</v>
      </c>
      <c r="D11" s="260">
        <v>35.757132588057409</v>
      </c>
      <c r="E11" s="260">
        <v>1.0404531145427958</v>
      </c>
      <c r="F11" s="260">
        <v>2.4770922671425866</v>
      </c>
    </row>
    <row r="12" spans="1:6" ht="21.6" customHeight="1">
      <c r="A12" s="263">
        <v>2017</v>
      </c>
      <c r="B12" s="260">
        <v>100</v>
      </c>
      <c r="C12" s="260">
        <v>59.20404101041057</v>
      </c>
      <c r="D12" s="260">
        <v>37.444116206695</v>
      </c>
      <c r="E12" s="260">
        <v>0.99939179475837658</v>
      </c>
      <c r="F12" s="260">
        <v>2.3524509881360478</v>
      </c>
    </row>
    <row r="13" spans="1:6" ht="21.6" customHeight="1">
      <c r="A13" s="263">
        <v>2018</v>
      </c>
      <c r="B13" s="260">
        <v>100</v>
      </c>
      <c r="C13" s="260">
        <v>60.228211987841483</v>
      </c>
      <c r="D13" s="260">
        <v>36.43816701665564</v>
      </c>
      <c r="E13" s="260">
        <v>1.0137214854874437</v>
      </c>
      <c r="F13" s="260">
        <v>2.3198995100154383</v>
      </c>
    </row>
    <row r="14" spans="1:6" ht="21.6" customHeight="1">
      <c r="A14" s="263">
        <v>2019</v>
      </c>
      <c r="B14" s="260">
        <v>100</v>
      </c>
      <c r="C14" s="260">
        <v>58.136476858020046</v>
      </c>
      <c r="D14" s="260">
        <v>38.462994072100251</v>
      </c>
      <c r="E14" s="260">
        <v>1.0774488791056016</v>
      </c>
      <c r="F14" s="260">
        <v>2.3230801907741023</v>
      </c>
    </row>
    <row r="15" spans="1:6" ht="21.6" customHeight="1">
      <c r="A15" s="263">
        <v>2020</v>
      </c>
      <c r="B15" s="260">
        <v>100</v>
      </c>
      <c r="C15" s="260">
        <v>58.86531807087465</v>
      </c>
      <c r="D15" s="260">
        <v>38.102658572002355</v>
      </c>
      <c r="E15" s="260">
        <v>1.1777041431087216</v>
      </c>
      <c r="F15" s="260">
        <v>1.8543192140142735</v>
      </c>
    </row>
    <row r="16" spans="1:6" ht="21.6" customHeight="1">
      <c r="A16" s="263">
        <v>2021</v>
      </c>
      <c r="B16" s="260">
        <v>100</v>
      </c>
      <c r="C16" s="260">
        <v>61.532281165070245</v>
      </c>
      <c r="D16" s="260">
        <v>35.774768921213138</v>
      </c>
      <c r="E16" s="260">
        <v>1.223512397560311</v>
      </c>
      <c r="F16" s="260">
        <v>1.4694375161563022</v>
      </c>
    </row>
    <row r="17" spans="1:6" ht="21.6" customHeight="1">
      <c r="A17" s="263">
        <v>2022</v>
      </c>
      <c r="B17" s="260">
        <v>100</v>
      </c>
      <c r="C17" s="260">
        <v>58.988495030791967</v>
      </c>
      <c r="D17" s="260">
        <v>38.746345237868724</v>
      </c>
      <c r="E17" s="260">
        <v>1.1347996778101237</v>
      </c>
      <c r="F17" s="260">
        <v>1.1303600535291842</v>
      </c>
    </row>
    <row r="18" spans="1:6" ht="21.6" customHeight="1">
      <c r="A18" s="263">
        <v>2023</v>
      </c>
      <c r="B18" s="260">
        <v>100</v>
      </c>
      <c r="C18" s="260">
        <v>55.32792415151706</v>
      </c>
      <c r="D18" s="260">
        <v>42.256984111278015</v>
      </c>
      <c r="E18" s="260">
        <v>1.3226109197108304</v>
      </c>
      <c r="F18" s="260">
        <v>1.0924808174940854</v>
      </c>
    </row>
    <row r="19" spans="1:6" ht="21.6" customHeight="1">
      <c r="A19" s="264" t="s">
        <v>785</v>
      </c>
      <c r="B19" s="260">
        <v>100</v>
      </c>
      <c r="C19" s="260">
        <v>56.739329019945551</v>
      </c>
      <c r="D19" s="260">
        <v>40.73707729187516</v>
      </c>
      <c r="E19" s="260">
        <v>1.582173528521889</v>
      </c>
      <c r="F19" s="260">
        <v>0.94142015965741155</v>
      </c>
    </row>
    <row r="20" spans="1:6" ht="21.6" customHeight="1">
      <c r="A20" s="264" t="s">
        <v>786</v>
      </c>
      <c r="B20" s="260">
        <v>100</v>
      </c>
      <c r="C20" s="260">
        <v>56.855569190222532</v>
      </c>
      <c r="D20" s="260">
        <v>40.498884497834602</v>
      </c>
      <c r="E20" s="260">
        <v>1.6936150523115718</v>
      </c>
      <c r="F20" s="260">
        <v>0.95193125963126868</v>
      </c>
    </row>
    <row r="21" spans="1:6" ht="21.6" customHeight="1">
      <c r="A21" s="258" t="s">
        <v>153</v>
      </c>
      <c r="B21" s="261"/>
      <c r="C21" s="261"/>
      <c r="D21" s="261"/>
      <c r="E21" s="261"/>
      <c r="F21" s="261"/>
    </row>
    <row r="22" spans="1:6" ht="21.6" customHeight="1">
      <c r="A22" s="258" t="s">
        <v>154</v>
      </c>
      <c r="B22" s="261"/>
      <c r="C22" s="261"/>
      <c r="D22" s="261"/>
      <c r="E22" s="261"/>
      <c r="F22" s="261"/>
    </row>
    <row r="23" spans="1:6" ht="14.25">
      <c r="A23" s="35"/>
      <c r="B23" s="36"/>
      <c r="C23" s="36"/>
      <c r="D23" s="36"/>
      <c r="E23" s="36"/>
      <c r="F23" s="36"/>
    </row>
    <row r="24" spans="1:6" ht="14.25">
      <c r="A24" s="35"/>
      <c r="B24" s="36"/>
      <c r="C24" s="36"/>
      <c r="D24" s="36"/>
      <c r="E24" s="36"/>
      <c r="F24" s="36"/>
    </row>
    <row r="25" spans="1:6" ht="14.25">
      <c r="A25" s="35"/>
      <c r="B25" s="36"/>
      <c r="C25" s="36"/>
      <c r="D25" s="36"/>
      <c r="E25" s="36"/>
      <c r="F25" s="36"/>
    </row>
    <row r="26" spans="1:6" ht="14.25">
      <c r="A26" s="35"/>
      <c r="B26" s="36"/>
      <c r="C26" s="36"/>
      <c r="D26" s="36"/>
      <c r="E26" s="36"/>
      <c r="F26" s="36"/>
    </row>
    <row r="27" spans="1:6" ht="14.25">
      <c r="A27" s="35"/>
      <c r="B27" s="36"/>
      <c r="C27" s="36"/>
      <c r="D27" s="36"/>
      <c r="E27" s="36"/>
      <c r="F27" s="36"/>
    </row>
    <row r="28" spans="1:6" ht="14.25">
      <c r="A28" s="35"/>
      <c r="B28" s="36"/>
      <c r="C28" s="36"/>
      <c r="D28" s="36"/>
      <c r="E28" s="36"/>
      <c r="F28" s="36"/>
    </row>
    <row r="29" spans="1:6" ht="14.25">
      <c r="A29" s="35"/>
      <c r="B29" s="36"/>
      <c r="C29" s="36"/>
      <c r="D29" s="36"/>
      <c r="E29" s="36"/>
      <c r="F29" s="36"/>
    </row>
    <row r="30" spans="1:6" ht="14.25">
      <c r="A30" s="35"/>
      <c r="B30" s="36"/>
      <c r="C30" s="36"/>
      <c r="D30" s="36"/>
      <c r="E30" s="36"/>
      <c r="F30" s="36"/>
    </row>
    <row r="31" spans="1:6" ht="14.25">
      <c r="A31" s="35"/>
      <c r="B31" s="36"/>
      <c r="C31" s="36"/>
      <c r="D31" s="36"/>
      <c r="E31" s="36"/>
      <c r="F31" s="36"/>
    </row>
    <row r="32" spans="1:6" ht="14.25">
      <c r="A32" s="35"/>
      <c r="B32" s="36"/>
      <c r="C32" s="36"/>
      <c r="D32" s="36"/>
      <c r="E32" s="36"/>
      <c r="F32" s="36"/>
    </row>
    <row r="33" spans="1:6" ht="14.25">
      <c r="A33" s="35"/>
      <c r="B33" s="36"/>
      <c r="C33" s="36"/>
      <c r="D33" s="36"/>
      <c r="E33" s="36"/>
      <c r="F33" s="36"/>
    </row>
    <row r="34" spans="1:6" ht="14.25">
      <c r="A34" s="35"/>
      <c r="B34" s="36"/>
      <c r="C34" s="36"/>
      <c r="D34" s="36"/>
      <c r="E34" s="36"/>
      <c r="F34" s="36"/>
    </row>
    <row r="35" spans="1:6" ht="14.25">
      <c r="A35" s="35"/>
      <c r="B35" s="36"/>
      <c r="C35" s="36"/>
      <c r="D35" s="36"/>
      <c r="E35" s="36"/>
      <c r="F35" s="36"/>
    </row>
    <row r="36" spans="1:6" ht="14.25">
      <c r="A36" s="35"/>
      <c r="B36" s="36"/>
      <c r="C36" s="36"/>
      <c r="D36" s="36"/>
      <c r="E36" s="36"/>
      <c r="F36" s="36"/>
    </row>
    <row r="37" spans="1:6" ht="14.25">
      <c r="A37" s="35"/>
      <c r="B37" s="36"/>
      <c r="C37" s="36"/>
      <c r="D37" s="36"/>
      <c r="E37" s="36"/>
      <c r="F37" s="36"/>
    </row>
    <row r="38" spans="1:6" ht="14.25">
      <c r="A38" s="35"/>
      <c r="B38" s="36"/>
      <c r="C38" s="36"/>
      <c r="D38" s="36"/>
      <c r="E38" s="36"/>
      <c r="F38" s="36"/>
    </row>
    <row r="39" spans="1:6" ht="14.25">
      <c r="A39" s="35"/>
      <c r="B39" s="36"/>
      <c r="C39" s="36"/>
      <c r="D39" s="36"/>
      <c r="E39" s="36"/>
      <c r="F39" s="36"/>
    </row>
    <row r="40" spans="1:6" ht="14.25">
      <c r="A40" s="35"/>
      <c r="B40" s="36"/>
      <c r="C40" s="36"/>
      <c r="D40" s="36"/>
      <c r="E40" s="36"/>
      <c r="F40" s="36"/>
    </row>
    <row r="41" spans="1:6" ht="14.25">
      <c r="A41" s="35"/>
      <c r="B41" s="36"/>
      <c r="C41" s="36"/>
      <c r="D41" s="36"/>
      <c r="E41" s="36"/>
      <c r="F41" s="36"/>
    </row>
    <row r="42" spans="1:6" ht="14.25">
      <c r="A42" s="35"/>
      <c r="B42" s="36"/>
      <c r="C42" s="36"/>
      <c r="D42" s="36"/>
      <c r="E42" s="36"/>
      <c r="F42" s="36"/>
    </row>
    <row r="43" spans="1:6" ht="14.25">
      <c r="A43" s="35"/>
      <c r="B43" s="36"/>
      <c r="C43" s="36"/>
      <c r="D43" s="36"/>
      <c r="E43" s="36"/>
      <c r="F43" s="36"/>
    </row>
    <row r="44" spans="1:6" ht="14.25">
      <c r="A44" s="35"/>
      <c r="B44" s="36"/>
      <c r="C44" s="36"/>
      <c r="D44" s="36"/>
      <c r="E44" s="36"/>
      <c r="F44" s="36"/>
    </row>
    <row r="45" spans="1:6" ht="14.25">
      <c r="A45" s="35"/>
      <c r="B45" s="36"/>
      <c r="C45" s="36"/>
      <c r="D45" s="36"/>
      <c r="E45" s="36"/>
      <c r="F45" s="36"/>
    </row>
    <row r="46" spans="1:6" ht="14.25">
      <c r="A46" s="35"/>
      <c r="B46" s="36"/>
      <c r="C46" s="36"/>
      <c r="D46" s="36"/>
      <c r="E46" s="36"/>
      <c r="F46" s="36"/>
    </row>
    <row r="47" spans="1:6" ht="14.25">
      <c r="A47" s="35"/>
      <c r="B47" s="36"/>
      <c r="C47" s="36"/>
      <c r="D47" s="36"/>
      <c r="E47" s="36"/>
      <c r="F47" s="36"/>
    </row>
    <row r="48" spans="1:6" ht="14.25">
      <c r="A48" s="35"/>
      <c r="B48" s="36"/>
      <c r="C48" s="36"/>
      <c r="D48" s="36"/>
      <c r="E48" s="36"/>
      <c r="F48" s="36"/>
    </row>
    <row r="49" spans="1:6" ht="14.25">
      <c r="A49" s="35"/>
      <c r="B49" s="36"/>
      <c r="C49" s="36"/>
      <c r="D49" s="36"/>
      <c r="E49" s="36"/>
      <c r="F49" s="36"/>
    </row>
    <row r="50" spans="1:6" ht="14.25">
      <c r="A50" s="35"/>
      <c r="B50" s="36"/>
      <c r="C50" s="36"/>
      <c r="D50" s="36"/>
      <c r="E50" s="36"/>
      <c r="F50" s="36"/>
    </row>
    <row r="51" spans="1:6">
      <c r="A51" s="5"/>
    </row>
    <row r="52" spans="1:6">
      <c r="A52" s="5"/>
    </row>
    <row r="53" spans="1:6">
      <c r="A53" s="5"/>
    </row>
    <row r="54" spans="1:6">
      <c r="A54" s="5"/>
    </row>
    <row r="55" spans="1:6">
      <c r="A55" s="5"/>
    </row>
  </sheetData>
  <mergeCells count="9">
    <mergeCell ref="A1:F1"/>
    <mergeCell ref="A3:F3"/>
    <mergeCell ref="A4:F4"/>
    <mergeCell ref="A6:A9"/>
    <mergeCell ref="B6:B9"/>
    <mergeCell ref="C6:C9"/>
    <mergeCell ref="D6:D9"/>
    <mergeCell ref="E6:E9"/>
    <mergeCell ref="F6:F9"/>
  </mergeCells>
  <printOptions horizontalCentered="1" verticalCentered="1"/>
  <pageMargins left="0.39370078740157477" right="0.39370078740157477" top="0.39370078740157477" bottom="0.39370078740157477" header="0" footer="0"/>
  <pageSetup paperSize="9" scale="66" orientation="portrait"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18">
    <pageSetUpPr fitToPage="1"/>
  </sheetPr>
  <dimension ref="A1:IV64"/>
  <sheetViews>
    <sheetView showGridLines="0" zoomScale="75" zoomScaleNormal="75" zoomScaleSheetLayoutView="75" workbookViewId="0">
      <selection activeCell="M32" sqref="M32"/>
    </sheetView>
  </sheetViews>
  <sheetFormatPr baseColWidth="10" defaultColWidth="11.42578125" defaultRowHeight="12.75"/>
  <cols>
    <col min="1" max="1" width="12.140625" style="4" customWidth="1"/>
    <col min="2" max="2" width="22.7109375" style="4" customWidth="1"/>
    <col min="3" max="3" width="26.5703125" style="4" customWidth="1"/>
    <col min="4" max="4" width="25.42578125" style="4" customWidth="1"/>
    <col min="5" max="6" width="22.7109375" style="4" customWidth="1"/>
    <col min="7" max="7" width="8.28515625" style="4" customWidth="1"/>
    <col min="8" max="256" width="13.5703125" style="4" customWidth="1"/>
    <col min="257" max="16384" width="11.42578125" style="4"/>
  </cols>
  <sheetData>
    <row r="1" spans="1:256" ht="18.75">
      <c r="A1" s="571" t="s">
        <v>451</v>
      </c>
      <c r="B1" s="571"/>
      <c r="C1" s="571"/>
      <c r="D1" s="571"/>
      <c r="E1" s="571"/>
      <c r="F1" s="571"/>
      <c r="G1" s="265"/>
      <c r="H1" s="265"/>
      <c r="I1" s="265"/>
      <c r="J1" s="265"/>
      <c r="K1" s="265"/>
      <c r="L1" s="265"/>
      <c r="M1" s="265"/>
      <c r="N1" s="265"/>
      <c r="O1" s="265"/>
      <c r="P1" s="265"/>
      <c r="Q1" s="265"/>
      <c r="R1" s="265"/>
      <c r="S1" s="265"/>
      <c r="T1" s="265"/>
      <c r="U1" s="265"/>
      <c r="V1" s="265"/>
      <c r="W1" s="265"/>
      <c r="X1" s="265"/>
      <c r="Y1" s="265"/>
      <c r="Z1" s="265"/>
      <c r="AA1" s="265"/>
      <c r="AB1" s="265"/>
      <c r="AC1" s="265"/>
      <c r="AD1" s="265"/>
      <c r="AE1" s="265"/>
      <c r="AF1" s="265"/>
      <c r="AG1" s="265"/>
      <c r="AH1" s="265"/>
      <c r="AI1" s="265"/>
      <c r="AJ1" s="265"/>
      <c r="AK1" s="265"/>
      <c r="AL1" s="265"/>
      <c r="AM1" s="265"/>
      <c r="AN1" s="265"/>
      <c r="AO1" s="265"/>
      <c r="AP1" s="265"/>
      <c r="AQ1" s="265"/>
      <c r="AR1" s="265"/>
      <c r="AS1" s="265"/>
      <c r="AT1" s="265"/>
      <c r="AU1" s="265"/>
      <c r="AV1" s="265"/>
      <c r="AW1" s="265"/>
      <c r="AX1" s="265"/>
      <c r="AY1" s="265"/>
      <c r="AZ1" s="265"/>
      <c r="BA1" s="265"/>
      <c r="BB1" s="265"/>
      <c r="BC1" s="265"/>
      <c r="BD1" s="265"/>
      <c r="BE1" s="265"/>
      <c r="BF1" s="265"/>
      <c r="BG1" s="265"/>
      <c r="BH1" s="265"/>
      <c r="BI1" s="265"/>
      <c r="BJ1" s="265"/>
      <c r="BK1" s="265"/>
      <c r="BL1" s="265"/>
      <c r="BM1" s="265"/>
      <c r="BN1" s="265"/>
      <c r="BO1" s="265"/>
      <c r="BP1" s="265"/>
      <c r="BQ1" s="265"/>
      <c r="BR1" s="265"/>
      <c r="BS1" s="265"/>
      <c r="BT1" s="265"/>
      <c r="BU1" s="265"/>
      <c r="BV1" s="265"/>
      <c r="BW1" s="265"/>
      <c r="BX1" s="265"/>
      <c r="BY1" s="265"/>
      <c r="BZ1" s="265"/>
      <c r="CA1" s="265"/>
      <c r="CB1" s="265"/>
      <c r="CC1" s="265"/>
      <c r="CD1" s="265"/>
      <c r="CE1" s="265"/>
      <c r="CF1" s="265"/>
      <c r="CG1" s="265"/>
      <c r="CH1" s="265"/>
      <c r="CI1" s="265"/>
      <c r="CJ1" s="265"/>
      <c r="CK1" s="265"/>
      <c r="CL1" s="265"/>
      <c r="CM1" s="265"/>
      <c r="CN1" s="265"/>
      <c r="CO1" s="265"/>
      <c r="CP1" s="265"/>
      <c r="CQ1" s="265"/>
      <c r="CR1" s="265"/>
      <c r="CS1" s="265"/>
      <c r="CT1" s="265"/>
      <c r="CU1" s="265"/>
      <c r="CV1" s="265"/>
      <c r="CW1" s="265"/>
      <c r="CX1" s="265"/>
      <c r="CY1" s="265"/>
      <c r="CZ1" s="265"/>
      <c r="DA1" s="265"/>
      <c r="DB1" s="265"/>
      <c r="DC1" s="265"/>
      <c r="DD1" s="265"/>
      <c r="DE1" s="265"/>
      <c r="DF1" s="265"/>
      <c r="DG1" s="265"/>
      <c r="DH1" s="265"/>
      <c r="DI1" s="265"/>
      <c r="DJ1" s="265"/>
      <c r="DK1" s="265"/>
      <c r="DL1" s="265"/>
      <c r="DM1" s="265"/>
      <c r="DN1" s="265"/>
      <c r="DO1" s="265"/>
      <c r="DP1" s="265"/>
      <c r="DQ1" s="265"/>
      <c r="DR1" s="265"/>
      <c r="DS1" s="265"/>
      <c r="DT1" s="265"/>
      <c r="DU1" s="265"/>
      <c r="DV1" s="265"/>
      <c r="DW1" s="265"/>
      <c r="DX1" s="265"/>
      <c r="DY1" s="265"/>
      <c r="DZ1" s="265"/>
      <c r="EA1" s="265"/>
      <c r="EB1" s="265"/>
      <c r="EC1" s="265"/>
      <c r="ED1" s="265"/>
      <c r="EE1" s="265"/>
      <c r="EF1" s="265"/>
      <c r="EG1" s="265"/>
      <c r="EH1" s="265"/>
      <c r="EI1" s="265"/>
      <c r="EJ1" s="265"/>
      <c r="EK1" s="265"/>
      <c r="EL1" s="265"/>
      <c r="EM1" s="265"/>
      <c r="EN1" s="265"/>
      <c r="EO1" s="265"/>
      <c r="EP1" s="265"/>
      <c r="EQ1" s="265"/>
      <c r="ER1" s="265"/>
      <c r="ES1" s="265"/>
      <c r="ET1" s="265"/>
      <c r="EU1" s="265"/>
      <c r="EV1" s="265"/>
      <c r="EW1" s="265"/>
      <c r="EX1" s="265"/>
      <c r="EY1" s="265"/>
      <c r="EZ1" s="265"/>
      <c r="FA1" s="265"/>
      <c r="FB1" s="265"/>
      <c r="FC1" s="265"/>
      <c r="FD1" s="265"/>
      <c r="FE1" s="265"/>
      <c r="FF1" s="265"/>
      <c r="FG1" s="265"/>
      <c r="FH1" s="265"/>
      <c r="FI1" s="265"/>
      <c r="FJ1" s="265"/>
      <c r="FK1" s="265"/>
      <c r="FL1" s="265"/>
      <c r="FM1" s="265"/>
      <c r="FN1" s="265"/>
      <c r="FO1" s="265"/>
      <c r="FP1" s="265"/>
      <c r="FQ1" s="265"/>
      <c r="FR1" s="265"/>
      <c r="FS1" s="265"/>
      <c r="FT1" s="265"/>
      <c r="FU1" s="265"/>
      <c r="FV1" s="265"/>
      <c r="FW1" s="265"/>
      <c r="FX1" s="265"/>
      <c r="FY1" s="265"/>
      <c r="FZ1" s="265"/>
      <c r="GA1" s="265"/>
      <c r="GB1" s="265"/>
      <c r="GC1" s="265"/>
      <c r="GD1" s="265"/>
      <c r="GE1" s="265"/>
      <c r="GF1" s="265"/>
      <c r="GG1" s="265"/>
      <c r="GH1" s="265"/>
      <c r="GI1" s="265"/>
      <c r="GJ1" s="265"/>
      <c r="GK1" s="265"/>
      <c r="GL1" s="265"/>
      <c r="GM1" s="265"/>
      <c r="GN1" s="265"/>
      <c r="GO1" s="265"/>
      <c r="GP1" s="265"/>
      <c r="GQ1" s="265"/>
      <c r="GR1" s="265"/>
      <c r="GS1" s="265"/>
      <c r="GT1" s="265"/>
      <c r="GU1" s="265"/>
      <c r="GV1" s="265"/>
      <c r="GW1" s="265"/>
      <c r="GX1" s="265"/>
      <c r="GY1" s="265"/>
      <c r="GZ1" s="265"/>
      <c r="HA1" s="265"/>
      <c r="HB1" s="265"/>
      <c r="HC1" s="265"/>
      <c r="HD1" s="265"/>
      <c r="HE1" s="265"/>
      <c r="HF1" s="265"/>
      <c r="HG1" s="265"/>
      <c r="HH1" s="265"/>
      <c r="HI1" s="265"/>
      <c r="HJ1" s="265"/>
      <c r="HK1" s="265"/>
      <c r="HL1" s="265"/>
      <c r="HM1" s="265"/>
      <c r="HN1" s="265"/>
      <c r="HO1" s="265"/>
      <c r="HP1" s="265"/>
      <c r="HQ1" s="265"/>
      <c r="HR1" s="265"/>
      <c r="HS1" s="265"/>
      <c r="HT1" s="265"/>
      <c r="HU1" s="265"/>
      <c r="HV1" s="265"/>
      <c r="HW1" s="265"/>
      <c r="HX1" s="265"/>
      <c r="HY1" s="265"/>
      <c r="HZ1" s="265"/>
      <c r="IA1" s="265"/>
      <c r="IB1" s="265"/>
      <c r="IC1" s="265"/>
      <c r="ID1" s="265"/>
      <c r="IE1" s="265"/>
      <c r="IF1" s="265"/>
      <c r="IG1" s="265"/>
      <c r="IH1" s="265"/>
      <c r="II1" s="265"/>
      <c r="IJ1" s="265"/>
      <c r="IK1" s="265"/>
      <c r="IL1" s="265"/>
      <c r="IM1" s="265"/>
      <c r="IN1" s="265"/>
      <c r="IO1" s="265"/>
      <c r="IP1" s="265"/>
      <c r="IQ1" s="265"/>
      <c r="IR1" s="265"/>
      <c r="IS1" s="265"/>
      <c r="IT1" s="265"/>
      <c r="IU1" s="265"/>
      <c r="IV1" s="265"/>
    </row>
    <row r="2" spans="1:256">
      <c r="A2" s="265"/>
      <c r="B2" s="265"/>
      <c r="C2" s="265"/>
      <c r="D2" s="265"/>
      <c r="E2" s="265"/>
      <c r="F2" s="265"/>
      <c r="G2" s="265"/>
      <c r="H2" s="265"/>
      <c r="I2" s="265"/>
      <c r="J2" s="265"/>
      <c r="K2" s="265"/>
      <c r="L2" s="265"/>
      <c r="M2" s="265"/>
      <c r="N2" s="265"/>
      <c r="O2" s="265"/>
      <c r="P2" s="265"/>
      <c r="Q2" s="265"/>
      <c r="R2" s="265"/>
      <c r="S2" s="265"/>
      <c r="T2" s="265"/>
      <c r="U2" s="265"/>
      <c r="V2" s="265"/>
      <c r="W2" s="265"/>
      <c r="X2" s="265"/>
      <c r="Y2" s="265"/>
      <c r="Z2" s="265"/>
      <c r="AA2" s="265"/>
      <c r="AB2" s="265"/>
      <c r="AC2" s="265"/>
      <c r="AD2" s="265"/>
      <c r="AE2" s="265"/>
      <c r="AF2" s="265"/>
      <c r="AG2" s="265"/>
      <c r="AH2" s="265"/>
      <c r="AI2" s="265"/>
      <c r="AJ2" s="265"/>
      <c r="AK2" s="265"/>
      <c r="AL2" s="265"/>
      <c r="AM2" s="265"/>
      <c r="AN2" s="265"/>
      <c r="AO2" s="265"/>
      <c r="AP2" s="265"/>
      <c r="AQ2" s="265"/>
      <c r="AR2" s="265"/>
      <c r="AS2" s="265"/>
      <c r="AT2" s="265"/>
      <c r="AU2" s="265"/>
      <c r="AV2" s="265"/>
      <c r="AW2" s="265"/>
      <c r="AX2" s="265"/>
      <c r="AY2" s="265"/>
      <c r="AZ2" s="265"/>
      <c r="BA2" s="265"/>
      <c r="BB2" s="265"/>
      <c r="BC2" s="265"/>
      <c r="BD2" s="265"/>
      <c r="BE2" s="265"/>
      <c r="BF2" s="265"/>
      <c r="BG2" s="265"/>
      <c r="BH2" s="265"/>
      <c r="BI2" s="265"/>
      <c r="BJ2" s="265"/>
      <c r="BK2" s="265"/>
      <c r="BL2" s="265"/>
      <c r="BM2" s="265"/>
      <c r="BN2" s="265"/>
      <c r="BO2" s="265"/>
      <c r="BP2" s="265"/>
      <c r="BQ2" s="265"/>
      <c r="BR2" s="265"/>
      <c r="BS2" s="265"/>
      <c r="BT2" s="265"/>
      <c r="BU2" s="265"/>
      <c r="BV2" s="265"/>
      <c r="BW2" s="265"/>
      <c r="BX2" s="265"/>
      <c r="BY2" s="265"/>
      <c r="BZ2" s="265"/>
      <c r="CA2" s="265"/>
      <c r="CB2" s="265"/>
      <c r="CC2" s="265"/>
      <c r="CD2" s="265"/>
      <c r="CE2" s="265"/>
      <c r="CF2" s="265"/>
      <c r="CG2" s="265"/>
      <c r="CH2" s="265"/>
      <c r="CI2" s="265"/>
      <c r="CJ2" s="265"/>
      <c r="CK2" s="265"/>
      <c r="CL2" s="265"/>
      <c r="CM2" s="265"/>
      <c r="CN2" s="265"/>
      <c r="CO2" s="265"/>
      <c r="CP2" s="265"/>
      <c r="CQ2" s="265"/>
      <c r="CR2" s="265"/>
      <c r="CS2" s="265"/>
      <c r="CT2" s="265"/>
      <c r="CU2" s="265"/>
      <c r="CV2" s="265"/>
      <c r="CW2" s="265"/>
      <c r="CX2" s="265"/>
      <c r="CY2" s="265"/>
      <c r="CZ2" s="265"/>
      <c r="DA2" s="265"/>
      <c r="DB2" s="265"/>
      <c r="DC2" s="265"/>
      <c r="DD2" s="265"/>
      <c r="DE2" s="265"/>
      <c r="DF2" s="265"/>
      <c r="DG2" s="265"/>
      <c r="DH2" s="265"/>
      <c r="DI2" s="265"/>
      <c r="DJ2" s="265"/>
      <c r="DK2" s="265"/>
      <c r="DL2" s="265"/>
      <c r="DM2" s="265"/>
      <c r="DN2" s="265"/>
      <c r="DO2" s="265"/>
      <c r="DP2" s="265"/>
      <c r="DQ2" s="265"/>
      <c r="DR2" s="265"/>
      <c r="DS2" s="265"/>
      <c r="DT2" s="265"/>
      <c r="DU2" s="265"/>
      <c r="DV2" s="265"/>
      <c r="DW2" s="265"/>
      <c r="DX2" s="265"/>
      <c r="DY2" s="265"/>
      <c r="DZ2" s="265"/>
      <c r="EA2" s="265"/>
      <c r="EB2" s="265"/>
      <c r="EC2" s="265"/>
      <c r="ED2" s="265"/>
      <c r="EE2" s="265"/>
      <c r="EF2" s="265"/>
      <c r="EG2" s="265"/>
      <c r="EH2" s="265"/>
      <c r="EI2" s="265"/>
      <c r="EJ2" s="265"/>
      <c r="EK2" s="265"/>
      <c r="EL2" s="265"/>
      <c r="EM2" s="265"/>
      <c r="EN2" s="265"/>
      <c r="EO2" s="265"/>
      <c r="EP2" s="265"/>
      <c r="EQ2" s="265"/>
      <c r="ER2" s="265"/>
      <c r="ES2" s="265"/>
      <c r="ET2" s="265"/>
      <c r="EU2" s="265"/>
      <c r="EV2" s="265"/>
      <c r="EW2" s="265"/>
      <c r="EX2" s="265"/>
      <c r="EY2" s="265"/>
      <c r="EZ2" s="265"/>
      <c r="FA2" s="265"/>
      <c r="FB2" s="265"/>
      <c r="FC2" s="265"/>
      <c r="FD2" s="265"/>
      <c r="FE2" s="265"/>
      <c r="FF2" s="265"/>
      <c r="FG2" s="265"/>
      <c r="FH2" s="265"/>
      <c r="FI2" s="265"/>
      <c r="FJ2" s="265"/>
      <c r="FK2" s="265"/>
      <c r="FL2" s="265"/>
      <c r="FM2" s="265"/>
      <c r="FN2" s="265"/>
      <c r="FO2" s="265"/>
      <c r="FP2" s="265"/>
      <c r="FQ2" s="265"/>
      <c r="FR2" s="265"/>
      <c r="FS2" s="265"/>
      <c r="FT2" s="265"/>
      <c r="FU2" s="265"/>
      <c r="FV2" s="265"/>
      <c r="FW2" s="265"/>
      <c r="FX2" s="265"/>
      <c r="FY2" s="265"/>
      <c r="FZ2" s="265"/>
      <c r="GA2" s="265"/>
      <c r="GB2" s="265"/>
      <c r="GC2" s="265"/>
      <c r="GD2" s="265"/>
      <c r="GE2" s="265"/>
      <c r="GF2" s="265"/>
      <c r="GG2" s="265"/>
      <c r="GH2" s="265"/>
      <c r="GI2" s="265"/>
      <c r="GJ2" s="265"/>
      <c r="GK2" s="265"/>
      <c r="GL2" s="265"/>
      <c r="GM2" s="265"/>
      <c r="GN2" s="265"/>
      <c r="GO2" s="265"/>
      <c r="GP2" s="265"/>
      <c r="GQ2" s="265"/>
      <c r="GR2" s="265"/>
      <c r="GS2" s="265"/>
      <c r="GT2" s="265"/>
      <c r="GU2" s="265"/>
      <c r="GV2" s="265"/>
      <c r="GW2" s="265"/>
      <c r="GX2" s="265"/>
      <c r="GY2" s="265"/>
      <c r="GZ2" s="265"/>
      <c r="HA2" s="265"/>
      <c r="HB2" s="265"/>
      <c r="HC2" s="265"/>
      <c r="HD2" s="265"/>
      <c r="HE2" s="265"/>
      <c r="HF2" s="265"/>
      <c r="HG2" s="265"/>
      <c r="HH2" s="265"/>
      <c r="HI2" s="265"/>
      <c r="HJ2" s="265"/>
      <c r="HK2" s="265"/>
      <c r="HL2" s="265"/>
      <c r="HM2" s="265"/>
      <c r="HN2" s="265"/>
      <c r="HO2" s="265"/>
      <c r="HP2" s="265"/>
      <c r="HQ2" s="265"/>
      <c r="HR2" s="265"/>
      <c r="HS2" s="265"/>
      <c r="HT2" s="265"/>
      <c r="HU2" s="265"/>
      <c r="HV2" s="265"/>
      <c r="HW2" s="265"/>
      <c r="HX2" s="265"/>
      <c r="HY2" s="265"/>
      <c r="HZ2" s="265"/>
      <c r="IA2" s="265"/>
      <c r="IB2" s="265"/>
      <c r="IC2" s="265"/>
      <c r="ID2" s="265"/>
      <c r="IE2" s="265"/>
      <c r="IF2" s="265"/>
      <c r="IG2" s="265"/>
      <c r="IH2" s="265"/>
      <c r="II2" s="265"/>
      <c r="IJ2" s="265"/>
      <c r="IK2" s="265"/>
      <c r="IL2" s="265"/>
      <c r="IM2" s="265"/>
      <c r="IN2" s="265"/>
      <c r="IO2" s="265"/>
      <c r="IP2" s="265"/>
      <c r="IQ2" s="265"/>
      <c r="IR2" s="265"/>
      <c r="IS2" s="265"/>
      <c r="IT2" s="265"/>
      <c r="IU2" s="265"/>
      <c r="IV2" s="265"/>
    </row>
    <row r="3" spans="1:256" ht="15.75">
      <c r="A3" s="579" t="s">
        <v>513</v>
      </c>
      <c r="B3" s="579"/>
      <c r="C3" s="579"/>
      <c r="D3" s="579"/>
      <c r="E3" s="579"/>
      <c r="F3" s="579"/>
      <c r="G3" s="265"/>
      <c r="H3" s="265"/>
      <c r="I3" s="265"/>
      <c r="J3" s="265"/>
      <c r="K3" s="265"/>
      <c r="L3" s="265"/>
      <c r="M3" s="265"/>
      <c r="N3" s="265"/>
      <c r="O3" s="265"/>
      <c r="P3" s="265"/>
      <c r="Q3" s="265"/>
      <c r="R3" s="265"/>
      <c r="S3" s="265"/>
      <c r="T3" s="265"/>
      <c r="U3" s="265"/>
      <c r="V3" s="265"/>
      <c r="W3" s="265"/>
      <c r="X3" s="265"/>
      <c r="Y3" s="265"/>
      <c r="Z3" s="265"/>
      <c r="AA3" s="265"/>
      <c r="AB3" s="265"/>
      <c r="AC3" s="265"/>
      <c r="AD3" s="265"/>
      <c r="AE3" s="265"/>
      <c r="AF3" s="265"/>
      <c r="AG3" s="265"/>
      <c r="AH3" s="265"/>
      <c r="AI3" s="265"/>
      <c r="AJ3" s="265"/>
      <c r="AK3" s="265"/>
      <c r="AL3" s="265"/>
      <c r="AM3" s="265"/>
      <c r="AN3" s="265"/>
      <c r="AO3" s="265"/>
      <c r="AP3" s="265"/>
      <c r="AQ3" s="265"/>
      <c r="AR3" s="265"/>
      <c r="AS3" s="265"/>
      <c r="AT3" s="265"/>
      <c r="AU3" s="265"/>
      <c r="AV3" s="265"/>
      <c r="AW3" s="265"/>
      <c r="AX3" s="265"/>
      <c r="AY3" s="265"/>
      <c r="AZ3" s="265"/>
      <c r="BA3" s="265"/>
      <c r="BB3" s="265"/>
      <c r="BC3" s="265"/>
      <c r="BD3" s="265"/>
      <c r="BE3" s="265"/>
      <c r="BF3" s="265"/>
      <c r="BG3" s="265"/>
      <c r="BH3" s="265"/>
      <c r="BI3" s="265"/>
      <c r="BJ3" s="265"/>
      <c r="BK3" s="265"/>
      <c r="BL3" s="265"/>
      <c r="BM3" s="265"/>
      <c r="BN3" s="265"/>
      <c r="BO3" s="265"/>
      <c r="BP3" s="265"/>
      <c r="BQ3" s="265"/>
      <c r="BR3" s="265"/>
      <c r="BS3" s="265"/>
      <c r="BT3" s="265"/>
      <c r="BU3" s="265"/>
      <c r="BV3" s="265"/>
      <c r="BW3" s="265"/>
      <c r="BX3" s="265"/>
      <c r="BY3" s="265"/>
      <c r="BZ3" s="265"/>
      <c r="CA3" s="265"/>
      <c r="CB3" s="265"/>
      <c r="CC3" s="265"/>
      <c r="CD3" s="265"/>
      <c r="CE3" s="265"/>
      <c r="CF3" s="265"/>
      <c r="CG3" s="265"/>
      <c r="CH3" s="265"/>
      <c r="CI3" s="265"/>
      <c r="CJ3" s="265"/>
      <c r="CK3" s="265"/>
      <c r="CL3" s="265"/>
      <c r="CM3" s="265"/>
      <c r="CN3" s="265"/>
      <c r="CO3" s="265"/>
      <c r="CP3" s="265"/>
      <c r="CQ3" s="265"/>
      <c r="CR3" s="265"/>
      <c r="CS3" s="265"/>
      <c r="CT3" s="265"/>
      <c r="CU3" s="265"/>
      <c r="CV3" s="265"/>
      <c r="CW3" s="265"/>
      <c r="CX3" s="265"/>
      <c r="CY3" s="265"/>
      <c r="CZ3" s="265"/>
      <c r="DA3" s="265"/>
      <c r="DB3" s="265"/>
      <c r="DC3" s="265"/>
      <c r="DD3" s="265"/>
      <c r="DE3" s="265"/>
      <c r="DF3" s="265"/>
      <c r="DG3" s="265"/>
      <c r="DH3" s="265"/>
      <c r="DI3" s="265"/>
      <c r="DJ3" s="265"/>
      <c r="DK3" s="265"/>
      <c r="DL3" s="265"/>
      <c r="DM3" s="265"/>
      <c r="DN3" s="265"/>
      <c r="DO3" s="265"/>
      <c r="DP3" s="265"/>
      <c r="DQ3" s="265"/>
      <c r="DR3" s="265"/>
      <c r="DS3" s="265"/>
      <c r="DT3" s="265"/>
      <c r="DU3" s="265"/>
      <c r="DV3" s="265"/>
      <c r="DW3" s="265"/>
      <c r="DX3" s="265"/>
      <c r="DY3" s="265"/>
      <c r="DZ3" s="265"/>
      <c r="EA3" s="265"/>
      <c r="EB3" s="265"/>
      <c r="EC3" s="265"/>
      <c r="ED3" s="265"/>
      <c r="EE3" s="265"/>
      <c r="EF3" s="265"/>
      <c r="EG3" s="265"/>
      <c r="EH3" s="265"/>
      <c r="EI3" s="265"/>
      <c r="EJ3" s="265"/>
      <c r="EK3" s="265"/>
      <c r="EL3" s="265"/>
      <c r="EM3" s="265"/>
      <c r="EN3" s="265"/>
      <c r="EO3" s="265"/>
      <c r="EP3" s="265"/>
      <c r="EQ3" s="265"/>
      <c r="ER3" s="265"/>
      <c r="ES3" s="265"/>
      <c r="ET3" s="265"/>
      <c r="EU3" s="265"/>
      <c r="EV3" s="265"/>
      <c r="EW3" s="265"/>
      <c r="EX3" s="265"/>
      <c r="EY3" s="265"/>
      <c r="EZ3" s="265"/>
      <c r="FA3" s="265"/>
      <c r="FB3" s="265"/>
      <c r="FC3" s="265"/>
      <c r="FD3" s="265"/>
      <c r="FE3" s="265"/>
      <c r="FF3" s="265"/>
      <c r="FG3" s="265"/>
      <c r="FH3" s="265"/>
      <c r="FI3" s="265"/>
      <c r="FJ3" s="265"/>
      <c r="FK3" s="265"/>
      <c r="FL3" s="265"/>
      <c r="FM3" s="265"/>
      <c r="FN3" s="265"/>
      <c r="FO3" s="265"/>
      <c r="FP3" s="265"/>
      <c r="FQ3" s="265"/>
      <c r="FR3" s="265"/>
      <c r="FS3" s="265"/>
      <c r="FT3" s="265"/>
      <c r="FU3" s="265"/>
      <c r="FV3" s="265"/>
      <c r="FW3" s="265"/>
      <c r="FX3" s="265"/>
      <c r="FY3" s="265"/>
      <c r="FZ3" s="265"/>
      <c r="GA3" s="265"/>
      <c r="GB3" s="265"/>
      <c r="GC3" s="265"/>
      <c r="GD3" s="265"/>
      <c r="GE3" s="265"/>
      <c r="GF3" s="265"/>
      <c r="GG3" s="265"/>
      <c r="GH3" s="265"/>
      <c r="GI3" s="265"/>
      <c r="GJ3" s="265"/>
      <c r="GK3" s="265"/>
      <c r="GL3" s="265"/>
      <c r="GM3" s="265"/>
      <c r="GN3" s="265"/>
      <c r="GO3" s="265"/>
      <c r="GP3" s="265"/>
      <c r="GQ3" s="265"/>
      <c r="GR3" s="265"/>
      <c r="GS3" s="265"/>
      <c r="GT3" s="265"/>
      <c r="GU3" s="265"/>
      <c r="GV3" s="265"/>
      <c r="GW3" s="265"/>
      <c r="GX3" s="265"/>
      <c r="GY3" s="265"/>
      <c r="GZ3" s="265"/>
      <c r="HA3" s="265"/>
      <c r="HB3" s="265"/>
      <c r="HC3" s="265"/>
      <c r="HD3" s="265"/>
      <c r="HE3" s="265"/>
      <c r="HF3" s="265"/>
      <c r="HG3" s="265"/>
      <c r="HH3" s="265"/>
      <c r="HI3" s="265"/>
      <c r="HJ3" s="265"/>
      <c r="HK3" s="265"/>
      <c r="HL3" s="265"/>
      <c r="HM3" s="265"/>
      <c r="HN3" s="265"/>
      <c r="HO3" s="265"/>
      <c r="HP3" s="265"/>
      <c r="HQ3" s="265"/>
      <c r="HR3" s="265"/>
      <c r="HS3" s="265"/>
      <c r="HT3" s="265"/>
      <c r="HU3" s="265"/>
      <c r="HV3" s="265"/>
      <c r="HW3" s="265"/>
      <c r="HX3" s="265"/>
      <c r="HY3" s="265"/>
      <c r="HZ3" s="265"/>
      <c r="IA3" s="265"/>
      <c r="IB3" s="265"/>
      <c r="IC3" s="265"/>
      <c r="ID3" s="265"/>
      <c r="IE3" s="265"/>
      <c r="IF3" s="265"/>
      <c r="IG3" s="265"/>
      <c r="IH3" s="265"/>
      <c r="II3" s="265"/>
      <c r="IJ3" s="265"/>
      <c r="IK3" s="265"/>
      <c r="IL3" s="265"/>
      <c r="IM3" s="265"/>
      <c r="IN3" s="265"/>
      <c r="IO3" s="265"/>
      <c r="IP3" s="265"/>
      <c r="IQ3" s="265"/>
      <c r="IR3" s="265"/>
      <c r="IS3" s="265"/>
      <c r="IT3" s="265"/>
      <c r="IU3" s="265"/>
      <c r="IV3" s="265"/>
    </row>
    <row r="4" spans="1:256" s="6" customFormat="1" ht="15.75">
      <c r="A4" s="579" t="s">
        <v>419</v>
      </c>
      <c r="B4" s="579"/>
      <c r="C4" s="579"/>
      <c r="D4" s="579"/>
      <c r="E4" s="579"/>
      <c r="F4" s="579"/>
      <c r="G4" s="262"/>
      <c r="H4" s="262"/>
      <c r="I4" s="262"/>
      <c r="J4" s="262"/>
      <c r="K4" s="262"/>
      <c r="L4" s="262"/>
      <c r="M4" s="262"/>
      <c r="N4" s="262"/>
      <c r="O4" s="262"/>
      <c r="P4" s="262"/>
      <c r="Q4" s="262"/>
      <c r="R4" s="262"/>
      <c r="S4" s="262"/>
      <c r="T4" s="262"/>
      <c r="U4" s="262"/>
      <c r="V4" s="262"/>
      <c r="W4" s="262"/>
      <c r="X4" s="262"/>
      <c r="Y4" s="262"/>
      <c r="Z4" s="262"/>
      <c r="AA4" s="262"/>
      <c r="AB4" s="262"/>
      <c r="AC4" s="262"/>
      <c r="AD4" s="262"/>
      <c r="AE4" s="262"/>
      <c r="AF4" s="262"/>
      <c r="AG4" s="262"/>
      <c r="AH4" s="262"/>
      <c r="AI4" s="262"/>
      <c r="AJ4" s="262"/>
      <c r="AK4" s="262"/>
      <c r="AL4" s="262"/>
      <c r="AM4" s="262"/>
      <c r="AN4" s="262"/>
      <c r="AO4" s="262"/>
      <c r="AP4" s="262"/>
      <c r="AQ4" s="262"/>
      <c r="AR4" s="262"/>
      <c r="AS4" s="262"/>
      <c r="AT4" s="262"/>
      <c r="AU4" s="262"/>
      <c r="AV4" s="262"/>
      <c r="AW4" s="262"/>
      <c r="AX4" s="262"/>
      <c r="AY4" s="262"/>
      <c r="AZ4" s="262"/>
      <c r="BA4" s="262"/>
      <c r="BB4" s="262"/>
      <c r="BC4" s="262"/>
      <c r="BD4" s="262"/>
      <c r="BE4" s="262"/>
      <c r="BF4" s="262"/>
      <c r="BG4" s="262"/>
      <c r="BH4" s="262"/>
      <c r="BI4" s="262"/>
      <c r="BJ4" s="262"/>
      <c r="BK4" s="262"/>
      <c r="BL4" s="262"/>
      <c r="BM4" s="262"/>
      <c r="BN4" s="262"/>
      <c r="BO4" s="262"/>
      <c r="BP4" s="262"/>
      <c r="BQ4" s="262"/>
      <c r="BR4" s="262"/>
      <c r="BS4" s="262"/>
      <c r="BT4" s="262"/>
      <c r="BU4" s="262"/>
      <c r="BV4" s="262"/>
      <c r="BW4" s="262"/>
      <c r="BX4" s="262"/>
      <c r="BY4" s="262"/>
      <c r="BZ4" s="262"/>
      <c r="CA4" s="262"/>
      <c r="CB4" s="262"/>
      <c r="CC4" s="262"/>
      <c r="CD4" s="262"/>
      <c r="CE4" s="262"/>
      <c r="CF4" s="262"/>
      <c r="CG4" s="262"/>
      <c r="CH4" s="262"/>
      <c r="CI4" s="262"/>
      <c r="CJ4" s="262"/>
      <c r="CK4" s="262"/>
      <c r="CL4" s="262"/>
      <c r="CM4" s="262"/>
      <c r="CN4" s="262"/>
      <c r="CO4" s="262"/>
      <c r="CP4" s="262"/>
      <c r="CQ4" s="262"/>
      <c r="CR4" s="262"/>
      <c r="CS4" s="262"/>
      <c r="CT4" s="262"/>
      <c r="CU4" s="262"/>
      <c r="CV4" s="262"/>
      <c r="CW4" s="262"/>
      <c r="CX4" s="262"/>
      <c r="CY4" s="262"/>
      <c r="CZ4" s="262"/>
      <c r="DA4" s="262"/>
      <c r="DB4" s="262"/>
      <c r="DC4" s="262"/>
      <c r="DD4" s="262"/>
      <c r="DE4" s="262"/>
      <c r="DF4" s="262"/>
      <c r="DG4" s="262"/>
      <c r="DH4" s="262"/>
      <c r="DI4" s="262"/>
      <c r="DJ4" s="262"/>
      <c r="DK4" s="262"/>
      <c r="DL4" s="262"/>
      <c r="DM4" s="262"/>
      <c r="DN4" s="262"/>
      <c r="DO4" s="262"/>
      <c r="DP4" s="262"/>
      <c r="DQ4" s="262"/>
      <c r="DR4" s="262"/>
      <c r="DS4" s="262"/>
      <c r="DT4" s="262"/>
      <c r="DU4" s="262"/>
      <c r="DV4" s="262"/>
      <c r="DW4" s="262"/>
      <c r="DX4" s="262"/>
      <c r="DY4" s="262"/>
      <c r="DZ4" s="262"/>
      <c r="EA4" s="262"/>
      <c r="EB4" s="262"/>
      <c r="EC4" s="262"/>
      <c r="ED4" s="262"/>
      <c r="EE4" s="262"/>
      <c r="EF4" s="262"/>
      <c r="EG4" s="262"/>
      <c r="EH4" s="262"/>
      <c r="EI4" s="262"/>
      <c r="EJ4" s="262"/>
      <c r="EK4" s="262"/>
      <c r="EL4" s="262"/>
      <c r="EM4" s="262"/>
      <c r="EN4" s="262"/>
      <c r="EO4" s="262"/>
      <c r="EP4" s="262"/>
      <c r="EQ4" s="262"/>
      <c r="ER4" s="262"/>
      <c r="ES4" s="262"/>
      <c r="ET4" s="262"/>
      <c r="EU4" s="262"/>
      <c r="EV4" s="262"/>
      <c r="EW4" s="262"/>
      <c r="EX4" s="262"/>
      <c r="EY4" s="262"/>
      <c r="EZ4" s="262"/>
      <c r="FA4" s="262"/>
      <c r="FB4" s="262"/>
      <c r="FC4" s="262"/>
      <c r="FD4" s="262"/>
      <c r="FE4" s="262"/>
      <c r="FF4" s="262"/>
      <c r="FG4" s="262"/>
      <c r="FH4" s="262"/>
      <c r="FI4" s="262"/>
      <c r="FJ4" s="262"/>
      <c r="FK4" s="262"/>
      <c r="FL4" s="262"/>
      <c r="FM4" s="262"/>
      <c r="FN4" s="262"/>
      <c r="FO4" s="262"/>
      <c r="FP4" s="262"/>
      <c r="FQ4" s="262"/>
      <c r="FR4" s="262"/>
      <c r="FS4" s="262"/>
      <c r="FT4" s="262"/>
      <c r="FU4" s="262"/>
      <c r="FV4" s="262"/>
      <c r="FW4" s="262"/>
      <c r="FX4" s="262"/>
      <c r="FY4" s="262"/>
      <c r="FZ4" s="262"/>
      <c r="GA4" s="262"/>
      <c r="GB4" s="262"/>
      <c r="GC4" s="262"/>
      <c r="GD4" s="262"/>
      <c r="GE4" s="262"/>
      <c r="GF4" s="262"/>
      <c r="GG4" s="262"/>
      <c r="GH4" s="262"/>
      <c r="GI4" s="262"/>
      <c r="GJ4" s="262"/>
      <c r="GK4" s="262"/>
      <c r="GL4" s="262"/>
      <c r="GM4" s="262"/>
      <c r="GN4" s="262"/>
      <c r="GO4" s="262"/>
      <c r="GP4" s="262"/>
      <c r="GQ4" s="262"/>
      <c r="GR4" s="262"/>
      <c r="GS4" s="262"/>
      <c r="GT4" s="262"/>
      <c r="GU4" s="262"/>
      <c r="GV4" s="262"/>
      <c r="GW4" s="262"/>
      <c r="GX4" s="262"/>
      <c r="GY4" s="262"/>
      <c r="GZ4" s="262"/>
      <c r="HA4" s="262"/>
      <c r="HB4" s="262"/>
      <c r="HC4" s="262"/>
      <c r="HD4" s="262"/>
      <c r="HE4" s="262"/>
      <c r="HF4" s="262"/>
      <c r="HG4" s="262"/>
      <c r="HH4" s="262"/>
      <c r="HI4" s="262"/>
      <c r="HJ4" s="262"/>
      <c r="HK4" s="262"/>
      <c r="HL4" s="262"/>
      <c r="HM4" s="262"/>
      <c r="HN4" s="262"/>
      <c r="HO4" s="262"/>
      <c r="HP4" s="262"/>
      <c r="HQ4" s="262"/>
      <c r="HR4" s="262"/>
      <c r="HS4" s="262"/>
      <c r="HT4" s="262"/>
      <c r="HU4" s="262"/>
      <c r="HV4" s="262"/>
      <c r="HW4" s="262"/>
      <c r="HX4" s="262"/>
      <c r="HY4" s="262"/>
      <c r="HZ4" s="262"/>
      <c r="IA4" s="262"/>
      <c r="IB4" s="262"/>
      <c r="IC4" s="262"/>
      <c r="ID4" s="262"/>
      <c r="IE4" s="262"/>
      <c r="IF4" s="262"/>
      <c r="IG4" s="262"/>
      <c r="IH4" s="262"/>
      <c r="II4" s="262"/>
      <c r="IJ4" s="262"/>
      <c r="IK4" s="262"/>
      <c r="IL4" s="262"/>
      <c r="IM4" s="262"/>
      <c r="IN4" s="262"/>
      <c r="IO4" s="262"/>
      <c r="IP4" s="262"/>
      <c r="IQ4" s="262"/>
      <c r="IR4" s="262"/>
      <c r="IS4" s="262"/>
      <c r="IT4" s="262"/>
      <c r="IU4" s="262"/>
      <c r="IV4" s="262"/>
    </row>
    <row r="5" spans="1:256" ht="15.75">
      <c r="A5" s="579" t="s">
        <v>530</v>
      </c>
      <c r="B5" s="579"/>
      <c r="C5" s="579"/>
      <c r="D5" s="579"/>
      <c r="E5" s="579"/>
      <c r="F5" s="579"/>
      <c r="G5" s="262"/>
      <c r="H5" s="262"/>
      <c r="I5" s="262"/>
      <c r="J5" s="262"/>
      <c r="K5" s="262"/>
      <c r="L5" s="262"/>
      <c r="M5" s="262"/>
      <c r="N5" s="262"/>
      <c r="O5" s="262"/>
      <c r="P5" s="262"/>
      <c r="Q5" s="262"/>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c r="BP5" s="262"/>
      <c r="BQ5" s="262"/>
      <c r="BR5" s="262"/>
      <c r="BS5" s="262"/>
      <c r="BT5" s="262"/>
      <c r="BU5" s="262"/>
      <c r="BV5" s="262"/>
      <c r="BW5" s="262"/>
      <c r="BX5" s="262"/>
      <c r="BY5" s="262"/>
      <c r="BZ5" s="262"/>
      <c r="CA5" s="262"/>
      <c r="CB5" s="262"/>
      <c r="CC5" s="262"/>
      <c r="CD5" s="262"/>
      <c r="CE5" s="262"/>
      <c r="CF5" s="262"/>
      <c r="CG5" s="262"/>
      <c r="CH5" s="262"/>
      <c r="CI5" s="262"/>
      <c r="CJ5" s="262"/>
      <c r="CK5" s="262"/>
      <c r="CL5" s="262"/>
      <c r="CM5" s="262"/>
      <c r="CN5" s="262"/>
      <c r="CO5" s="262"/>
      <c r="CP5" s="262"/>
      <c r="CQ5" s="262"/>
      <c r="CR5" s="262"/>
      <c r="CS5" s="262"/>
      <c r="CT5" s="262"/>
      <c r="CU5" s="262"/>
      <c r="CV5" s="262"/>
      <c r="CW5" s="262"/>
      <c r="CX5" s="262"/>
      <c r="CY5" s="262"/>
      <c r="CZ5" s="262"/>
      <c r="DA5" s="262"/>
      <c r="DB5" s="262"/>
      <c r="DC5" s="262"/>
      <c r="DD5" s="262"/>
      <c r="DE5" s="262"/>
      <c r="DF5" s="262"/>
      <c r="DG5" s="262"/>
      <c r="DH5" s="262"/>
      <c r="DI5" s="262"/>
      <c r="DJ5" s="262"/>
      <c r="DK5" s="262"/>
      <c r="DL5" s="262"/>
      <c r="DM5" s="262"/>
      <c r="DN5" s="262"/>
      <c r="DO5" s="262"/>
      <c r="DP5" s="262"/>
      <c r="DQ5" s="262"/>
      <c r="DR5" s="262"/>
      <c r="DS5" s="262"/>
      <c r="DT5" s="262"/>
      <c r="DU5" s="262"/>
      <c r="DV5" s="262"/>
      <c r="DW5" s="262"/>
      <c r="DX5" s="262"/>
      <c r="DY5" s="262"/>
      <c r="DZ5" s="262"/>
      <c r="EA5" s="262"/>
      <c r="EB5" s="262"/>
      <c r="EC5" s="262"/>
      <c r="ED5" s="262"/>
      <c r="EE5" s="262"/>
      <c r="EF5" s="262"/>
      <c r="EG5" s="262"/>
      <c r="EH5" s="262"/>
      <c r="EI5" s="262"/>
      <c r="EJ5" s="262"/>
      <c r="EK5" s="262"/>
      <c r="EL5" s="262"/>
      <c r="EM5" s="262"/>
      <c r="EN5" s="262"/>
      <c r="EO5" s="262"/>
      <c r="EP5" s="262"/>
      <c r="EQ5" s="262"/>
      <c r="ER5" s="262"/>
      <c r="ES5" s="262"/>
      <c r="ET5" s="262"/>
      <c r="EU5" s="262"/>
      <c r="EV5" s="262"/>
      <c r="EW5" s="262"/>
      <c r="EX5" s="262"/>
      <c r="EY5" s="262"/>
      <c r="EZ5" s="262"/>
      <c r="FA5" s="262"/>
      <c r="FB5" s="262"/>
      <c r="FC5" s="262"/>
      <c r="FD5" s="262"/>
      <c r="FE5" s="262"/>
      <c r="FF5" s="262"/>
      <c r="FG5" s="262"/>
      <c r="FH5" s="262"/>
      <c r="FI5" s="262"/>
      <c r="FJ5" s="262"/>
      <c r="FK5" s="262"/>
      <c r="FL5" s="262"/>
      <c r="FM5" s="262"/>
      <c r="FN5" s="262"/>
      <c r="FO5" s="262"/>
      <c r="FP5" s="262"/>
      <c r="FQ5" s="262"/>
      <c r="FR5" s="262"/>
      <c r="FS5" s="262"/>
      <c r="FT5" s="262"/>
      <c r="FU5" s="262"/>
      <c r="FV5" s="262"/>
      <c r="FW5" s="262"/>
      <c r="FX5" s="262"/>
      <c r="FY5" s="262"/>
      <c r="FZ5" s="262"/>
      <c r="GA5" s="262"/>
      <c r="GB5" s="262"/>
      <c r="GC5" s="262"/>
      <c r="GD5" s="262"/>
      <c r="GE5" s="262"/>
      <c r="GF5" s="262"/>
      <c r="GG5" s="262"/>
      <c r="GH5" s="262"/>
      <c r="GI5" s="262"/>
      <c r="GJ5" s="262"/>
      <c r="GK5" s="262"/>
      <c r="GL5" s="262"/>
      <c r="GM5" s="262"/>
      <c r="GN5" s="262"/>
      <c r="GO5" s="262"/>
      <c r="GP5" s="262"/>
      <c r="GQ5" s="262"/>
      <c r="GR5" s="262"/>
      <c r="GS5" s="262"/>
      <c r="GT5" s="262"/>
      <c r="GU5" s="262"/>
      <c r="GV5" s="262"/>
      <c r="GW5" s="262"/>
      <c r="GX5" s="262"/>
      <c r="GY5" s="262"/>
      <c r="GZ5" s="262"/>
      <c r="HA5" s="262"/>
      <c r="HB5" s="262"/>
      <c r="HC5" s="262"/>
      <c r="HD5" s="262"/>
      <c r="HE5" s="262"/>
      <c r="HF5" s="262"/>
      <c r="HG5" s="262"/>
      <c r="HH5" s="262"/>
      <c r="HI5" s="262"/>
      <c r="HJ5" s="262"/>
      <c r="HK5" s="262"/>
      <c r="HL5" s="262"/>
      <c r="HM5" s="262"/>
      <c r="HN5" s="262"/>
      <c r="HO5" s="262"/>
      <c r="HP5" s="262"/>
      <c r="HQ5" s="262"/>
      <c r="HR5" s="262"/>
      <c r="HS5" s="262"/>
      <c r="HT5" s="262"/>
      <c r="HU5" s="262"/>
      <c r="HV5" s="262"/>
      <c r="HW5" s="262"/>
      <c r="HX5" s="262"/>
      <c r="HY5" s="262"/>
      <c r="HZ5" s="262"/>
      <c r="IA5" s="262"/>
      <c r="IB5" s="262"/>
      <c r="IC5" s="262"/>
      <c r="ID5" s="262"/>
      <c r="IE5" s="262"/>
      <c r="IF5" s="262"/>
      <c r="IG5" s="262"/>
      <c r="IH5" s="262"/>
      <c r="II5" s="262"/>
      <c r="IJ5" s="262"/>
      <c r="IK5" s="262"/>
      <c r="IL5" s="262"/>
      <c r="IM5" s="262"/>
      <c r="IN5" s="262"/>
      <c r="IO5" s="262"/>
      <c r="IP5" s="262"/>
      <c r="IQ5" s="262"/>
      <c r="IR5" s="262"/>
      <c r="IS5" s="262"/>
      <c r="IT5" s="262"/>
      <c r="IU5" s="262"/>
      <c r="IV5" s="262"/>
    </row>
    <row r="6" spans="1:256" ht="24.6" customHeight="1">
      <c r="A6" s="255"/>
      <c r="B6" s="255"/>
      <c r="C6" s="255"/>
      <c r="D6" s="255"/>
      <c r="E6" s="255"/>
      <c r="F6" s="255"/>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2"/>
      <c r="AL6" s="262"/>
      <c r="AM6" s="262"/>
      <c r="AN6" s="262"/>
      <c r="AO6" s="262"/>
      <c r="AP6" s="262"/>
      <c r="AQ6" s="262"/>
      <c r="AR6" s="262"/>
      <c r="AS6" s="262"/>
      <c r="AT6" s="262"/>
      <c r="AU6" s="262"/>
      <c r="AV6" s="262"/>
      <c r="AW6" s="262"/>
      <c r="AX6" s="262"/>
      <c r="AY6" s="262"/>
      <c r="AZ6" s="262"/>
      <c r="BA6" s="262"/>
      <c r="BB6" s="262"/>
      <c r="BC6" s="262"/>
      <c r="BD6" s="262"/>
      <c r="BE6" s="262"/>
      <c r="BF6" s="262"/>
      <c r="BG6" s="262"/>
      <c r="BH6" s="262"/>
      <c r="BI6" s="262"/>
      <c r="BJ6" s="262"/>
      <c r="BK6" s="262"/>
      <c r="BL6" s="262"/>
      <c r="BM6" s="262"/>
      <c r="BN6" s="262"/>
      <c r="BO6" s="262"/>
      <c r="BP6" s="262"/>
      <c r="BQ6" s="262"/>
      <c r="BR6" s="262"/>
      <c r="BS6" s="262"/>
      <c r="BT6" s="262"/>
      <c r="BU6" s="262"/>
      <c r="BV6" s="262"/>
      <c r="BW6" s="262"/>
      <c r="BX6" s="262"/>
      <c r="BY6" s="262"/>
      <c r="BZ6" s="262"/>
      <c r="CA6" s="262"/>
      <c r="CB6" s="262"/>
      <c r="CC6" s="262"/>
      <c r="CD6" s="262"/>
      <c r="CE6" s="262"/>
      <c r="CF6" s="262"/>
      <c r="CG6" s="262"/>
      <c r="CH6" s="262"/>
      <c r="CI6" s="262"/>
      <c r="CJ6" s="262"/>
      <c r="CK6" s="262"/>
      <c r="CL6" s="262"/>
      <c r="CM6" s="262"/>
      <c r="CN6" s="262"/>
      <c r="CO6" s="262"/>
      <c r="CP6" s="262"/>
      <c r="CQ6" s="262"/>
      <c r="CR6" s="262"/>
      <c r="CS6" s="262"/>
      <c r="CT6" s="262"/>
      <c r="CU6" s="262"/>
      <c r="CV6" s="262"/>
      <c r="CW6" s="262"/>
      <c r="CX6" s="262"/>
      <c r="CY6" s="262"/>
      <c r="CZ6" s="262"/>
      <c r="DA6" s="262"/>
      <c r="DB6" s="262"/>
      <c r="DC6" s="262"/>
      <c r="DD6" s="262"/>
      <c r="DE6" s="262"/>
      <c r="DF6" s="262"/>
      <c r="DG6" s="262"/>
      <c r="DH6" s="262"/>
      <c r="DI6" s="262"/>
      <c r="DJ6" s="262"/>
      <c r="DK6" s="262"/>
      <c r="DL6" s="262"/>
      <c r="DM6" s="262"/>
      <c r="DN6" s="262"/>
      <c r="DO6" s="262"/>
      <c r="DP6" s="262"/>
      <c r="DQ6" s="262"/>
      <c r="DR6" s="262"/>
      <c r="DS6" s="262"/>
      <c r="DT6" s="262"/>
      <c r="DU6" s="262"/>
      <c r="DV6" s="262"/>
      <c r="DW6" s="262"/>
      <c r="DX6" s="262"/>
      <c r="DY6" s="262"/>
      <c r="DZ6" s="262"/>
      <c r="EA6" s="262"/>
      <c r="EB6" s="262"/>
      <c r="EC6" s="262"/>
      <c r="ED6" s="262"/>
      <c r="EE6" s="262"/>
      <c r="EF6" s="262"/>
      <c r="EG6" s="262"/>
      <c r="EH6" s="262"/>
      <c r="EI6" s="262"/>
      <c r="EJ6" s="262"/>
      <c r="EK6" s="262"/>
      <c r="EL6" s="262"/>
      <c r="EM6" s="262"/>
      <c r="EN6" s="262"/>
      <c r="EO6" s="262"/>
      <c r="EP6" s="262"/>
      <c r="EQ6" s="262"/>
      <c r="ER6" s="262"/>
      <c r="ES6" s="262"/>
      <c r="ET6" s="262"/>
      <c r="EU6" s="262"/>
      <c r="EV6" s="262"/>
      <c r="EW6" s="262"/>
      <c r="EX6" s="262"/>
      <c r="EY6" s="262"/>
      <c r="EZ6" s="262"/>
      <c r="FA6" s="262"/>
      <c r="FB6" s="262"/>
      <c r="FC6" s="262"/>
      <c r="FD6" s="262"/>
      <c r="FE6" s="262"/>
      <c r="FF6" s="262"/>
      <c r="FG6" s="262"/>
      <c r="FH6" s="262"/>
      <c r="FI6" s="262"/>
      <c r="FJ6" s="262"/>
      <c r="FK6" s="262"/>
      <c r="FL6" s="262"/>
      <c r="FM6" s="262"/>
      <c r="FN6" s="262"/>
      <c r="FO6" s="262"/>
      <c r="FP6" s="262"/>
      <c r="FQ6" s="262"/>
      <c r="FR6" s="262"/>
      <c r="FS6" s="262"/>
      <c r="FT6" s="262"/>
      <c r="FU6" s="262"/>
      <c r="FV6" s="262"/>
      <c r="FW6" s="262"/>
      <c r="FX6" s="262"/>
      <c r="FY6" s="262"/>
      <c r="FZ6" s="262"/>
      <c r="GA6" s="262"/>
      <c r="GB6" s="262"/>
      <c r="GC6" s="262"/>
      <c r="GD6" s="262"/>
      <c r="GE6" s="262"/>
      <c r="GF6" s="262"/>
      <c r="GG6" s="262"/>
      <c r="GH6" s="262"/>
      <c r="GI6" s="262"/>
      <c r="GJ6" s="262"/>
      <c r="GK6" s="262"/>
      <c r="GL6" s="262"/>
      <c r="GM6" s="262"/>
      <c r="GN6" s="262"/>
      <c r="GO6" s="262"/>
      <c r="GP6" s="262"/>
      <c r="GQ6" s="262"/>
      <c r="GR6" s="262"/>
      <c r="GS6" s="262"/>
      <c r="GT6" s="262"/>
      <c r="GU6" s="262"/>
      <c r="GV6" s="262"/>
      <c r="GW6" s="262"/>
      <c r="GX6" s="262"/>
      <c r="GY6" s="262"/>
      <c r="GZ6" s="262"/>
      <c r="HA6" s="262"/>
      <c r="HB6" s="262"/>
      <c r="HC6" s="262"/>
      <c r="HD6" s="262"/>
      <c r="HE6" s="262"/>
      <c r="HF6" s="262"/>
      <c r="HG6" s="262"/>
      <c r="HH6" s="262"/>
      <c r="HI6" s="262"/>
      <c r="HJ6" s="262"/>
      <c r="HK6" s="262"/>
      <c r="HL6" s="262"/>
      <c r="HM6" s="262"/>
      <c r="HN6" s="262"/>
      <c r="HO6" s="262"/>
      <c r="HP6" s="262"/>
      <c r="HQ6" s="262"/>
      <c r="HR6" s="262"/>
      <c r="HS6" s="262"/>
      <c r="HT6" s="262"/>
      <c r="HU6" s="262"/>
      <c r="HV6" s="262"/>
      <c r="HW6" s="262"/>
      <c r="HX6" s="262"/>
      <c r="HY6" s="262"/>
      <c r="HZ6" s="262"/>
      <c r="IA6" s="262"/>
      <c r="IB6" s="262"/>
      <c r="IC6" s="262"/>
      <c r="ID6" s="262"/>
      <c r="IE6" s="262"/>
      <c r="IF6" s="262"/>
      <c r="IG6" s="262"/>
      <c r="IH6" s="262"/>
      <c r="II6" s="262"/>
      <c r="IJ6" s="262"/>
      <c r="IK6" s="262"/>
      <c r="IL6" s="262"/>
      <c r="IM6" s="262"/>
      <c r="IN6" s="262"/>
      <c r="IO6" s="262"/>
      <c r="IP6" s="262"/>
      <c r="IQ6" s="262"/>
      <c r="IR6" s="262"/>
      <c r="IS6" s="262"/>
      <c r="IT6" s="262"/>
      <c r="IU6" s="262"/>
      <c r="IV6" s="262"/>
    </row>
    <row r="7" spans="1:256" ht="22.35" customHeight="1">
      <c r="A7" s="580" t="s">
        <v>38</v>
      </c>
      <c r="B7" s="581" t="s">
        <v>298</v>
      </c>
      <c r="C7" s="581" t="s">
        <v>291</v>
      </c>
      <c r="D7" s="581" t="s">
        <v>244</v>
      </c>
      <c r="E7" s="581" t="s">
        <v>292</v>
      </c>
      <c r="F7" s="581" t="s">
        <v>152</v>
      </c>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62"/>
      <c r="AM7" s="262"/>
      <c r="AN7" s="262"/>
      <c r="AO7" s="262"/>
      <c r="AP7" s="262"/>
      <c r="AQ7" s="262"/>
      <c r="AR7" s="262"/>
      <c r="AS7" s="262"/>
      <c r="AT7" s="262"/>
      <c r="AU7" s="262"/>
      <c r="AV7" s="262"/>
      <c r="AW7" s="262"/>
      <c r="AX7" s="262"/>
      <c r="AY7" s="262"/>
      <c r="AZ7" s="262"/>
      <c r="BA7" s="262"/>
      <c r="BB7" s="262"/>
      <c r="BC7" s="262"/>
      <c r="BD7" s="262"/>
      <c r="BE7" s="262"/>
      <c r="BF7" s="262"/>
      <c r="BG7" s="262"/>
      <c r="BH7" s="262"/>
      <c r="BI7" s="262"/>
      <c r="BJ7" s="262"/>
      <c r="BK7" s="262"/>
      <c r="BL7" s="262"/>
      <c r="BM7" s="262"/>
      <c r="BN7" s="262"/>
      <c r="BO7" s="262"/>
      <c r="BP7" s="262"/>
      <c r="BQ7" s="262"/>
      <c r="BR7" s="262"/>
      <c r="BS7" s="262"/>
      <c r="BT7" s="262"/>
      <c r="BU7" s="262"/>
      <c r="BV7" s="262"/>
      <c r="BW7" s="262"/>
      <c r="BX7" s="262"/>
      <c r="BY7" s="262"/>
      <c r="BZ7" s="262"/>
      <c r="CA7" s="262"/>
      <c r="CB7" s="262"/>
      <c r="CC7" s="262"/>
      <c r="CD7" s="262"/>
      <c r="CE7" s="262"/>
      <c r="CF7" s="262"/>
      <c r="CG7" s="262"/>
      <c r="CH7" s="262"/>
      <c r="CI7" s="262"/>
      <c r="CJ7" s="262"/>
      <c r="CK7" s="262"/>
      <c r="CL7" s="262"/>
      <c r="CM7" s="262"/>
      <c r="CN7" s="262"/>
      <c r="CO7" s="262"/>
      <c r="CP7" s="262"/>
      <c r="CQ7" s="262"/>
      <c r="CR7" s="262"/>
      <c r="CS7" s="262"/>
      <c r="CT7" s="262"/>
      <c r="CU7" s="262"/>
      <c r="CV7" s="262"/>
      <c r="CW7" s="262"/>
      <c r="CX7" s="262"/>
      <c r="CY7" s="262"/>
      <c r="CZ7" s="262"/>
      <c r="DA7" s="262"/>
      <c r="DB7" s="262"/>
      <c r="DC7" s="262"/>
      <c r="DD7" s="262"/>
      <c r="DE7" s="262"/>
      <c r="DF7" s="262"/>
      <c r="DG7" s="262"/>
      <c r="DH7" s="262"/>
      <c r="DI7" s="262"/>
      <c r="DJ7" s="262"/>
      <c r="DK7" s="262"/>
      <c r="DL7" s="262"/>
      <c r="DM7" s="262"/>
      <c r="DN7" s="262"/>
      <c r="DO7" s="262"/>
      <c r="DP7" s="262"/>
      <c r="DQ7" s="262"/>
      <c r="DR7" s="262"/>
      <c r="DS7" s="262"/>
      <c r="DT7" s="262"/>
      <c r="DU7" s="262"/>
      <c r="DV7" s="262"/>
      <c r="DW7" s="262"/>
      <c r="DX7" s="262"/>
      <c r="DY7" s="262"/>
      <c r="DZ7" s="262"/>
      <c r="EA7" s="262"/>
      <c r="EB7" s="262"/>
      <c r="EC7" s="262"/>
      <c r="ED7" s="262"/>
      <c r="EE7" s="262"/>
      <c r="EF7" s="262"/>
      <c r="EG7" s="262"/>
      <c r="EH7" s="262"/>
      <c r="EI7" s="262"/>
      <c r="EJ7" s="262"/>
      <c r="EK7" s="262"/>
      <c r="EL7" s="262"/>
      <c r="EM7" s="262"/>
      <c r="EN7" s="262"/>
      <c r="EO7" s="262"/>
      <c r="EP7" s="262"/>
      <c r="EQ7" s="262"/>
      <c r="ER7" s="262"/>
      <c r="ES7" s="262"/>
      <c r="ET7" s="262"/>
      <c r="EU7" s="262"/>
      <c r="EV7" s="262"/>
      <c r="EW7" s="262"/>
      <c r="EX7" s="262"/>
      <c r="EY7" s="262"/>
      <c r="EZ7" s="262"/>
      <c r="FA7" s="262"/>
      <c r="FB7" s="262"/>
      <c r="FC7" s="262"/>
      <c r="FD7" s="262"/>
      <c r="FE7" s="262"/>
      <c r="FF7" s="262"/>
      <c r="FG7" s="262"/>
      <c r="FH7" s="262"/>
      <c r="FI7" s="262"/>
      <c r="FJ7" s="262"/>
      <c r="FK7" s="262"/>
      <c r="FL7" s="262"/>
      <c r="FM7" s="262"/>
      <c r="FN7" s="262"/>
      <c r="FO7" s="262"/>
      <c r="FP7" s="262"/>
      <c r="FQ7" s="262"/>
      <c r="FR7" s="262"/>
      <c r="FS7" s="262"/>
      <c r="FT7" s="262"/>
      <c r="FU7" s="262"/>
      <c r="FV7" s="262"/>
      <c r="FW7" s="262"/>
      <c r="FX7" s="262"/>
      <c r="FY7" s="262"/>
      <c r="FZ7" s="262"/>
      <c r="GA7" s="262"/>
      <c r="GB7" s="262"/>
      <c r="GC7" s="262"/>
      <c r="GD7" s="262"/>
      <c r="GE7" s="262"/>
      <c r="GF7" s="262"/>
      <c r="GG7" s="262"/>
      <c r="GH7" s="262"/>
      <c r="GI7" s="262"/>
      <c r="GJ7" s="262"/>
      <c r="GK7" s="262"/>
      <c r="GL7" s="262"/>
      <c r="GM7" s="262"/>
      <c r="GN7" s="262"/>
      <c r="GO7" s="262"/>
      <c r="GP7" s="262"/>
      <c r="GQ7" s="262"/>
      <c r="GR7" s="262"/>
      <c r="GS7" s="262"/>
      <c r="GT7" s="262"/>
      <c r="GU7" s="262"/>
      <c r="GV7" s="262"/>
      <c r="GW7" s="262"/>
      <c r="GX7" s="262"/>
      <c r="GY7" s="262"/>
      <c r="GZ7" s="262"/>
      <c r="HA7" s="262"/>
      <c r="HB7" s="262"/>
      <c r="HC7" s="262"/>
      <c r="HD7" s="262"/>
      <c r="HE7" s="262"/>
      <c r="HF7" s="262"/>
      <c r="HG7" s="262"/>
      <c r="HH7" s="262"/>
      <c r="HI7" s="262"/>
      <c r="HJ7" s="262"/>
      <c r="HK7" s="262"/>
      <c r="HL7" s="262"/>
      <c r="HM7" s="262"/>
      <c r="HN7" s="262"/>
      <c r="HO7" s="262"/>
      <c r="HP7" s="262"/>
      <c r="HQ7" s="262"/>
      <c r="HR7" s="262"/>
      <c r="HS7" s="262"/>
      <c r="HT7" s="262"/>
      <c r="HU7" s="262"/>
      <c r="HV7" s="262"/>
      <c r="HW7" s="262"/>
      <c r="HX7" s="262"/>
      <c r="HY7" s="262"/>
      <c r="HZ7" s="262"/>
      <c r="IA7" s="262"/>
      <c r="IB7" s="262"/>
      <c r="IC7" s="262"/>
      <c r="ID7" s="262"/>
      <c r="IE7" s="262"/>
      <c r="IF7" s="262"/>
      <c r="IG7" s="262"/>
      <c r="IH7" s="262"/>
      <c r="II7" s="262"/>
      <c r="IJ7" s="262"/>
      <c r="IK7" s="262"/>
      <c r="IL7" s="262"/>
      <c r="IM7" s="262"/>
      <c r="IN7" s="262"/>
      <c r="IO7" s="262"/>
      <c r="IP7" s="262"/>
      <c r="IQ7" s="262"/>
      <c r="IR7" s="262"/>
      <c r="IS7" s="262"/>
      <c r="IT7" s="262"/>
      <c r="IU7" s="262"/>
      <c r="IV7" s="262"/>
    </row>
    <row r="8" spans="1:256" ht="22.35" customHeight="1">
      <c r="A8" s="580"/>
      <c r="B8" s="581"/>
      <c r="C8" s="581"/>
      <c r="D8" s="581"/>
      <c r="E8" s="581"/>
      <c r="F8" s="581"/>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c r="AR8" s="262"/>
      <c r="AS8" s="262"/>
      <c r="AT8" s="262"/>
      <c r="AU8" s="262"/>
      <c r="AV8" s="262"/>
      <c r="AW8" s="262"/>
      <c r="AX8" s="262"/>
      <c r="AY8" s="262"/>
      <c r="AZ8" s="262"/>
      <c r="BA8" s="262"/>
      <c r="BB8" s="262"/>
      <c r="BC8" s="262"/>
      <c r="BD8" s="262"/>
      <c r="BE8" s="262"/>
      <c r="BF8" s="262"/>
      <c r="BG8" s="262"/>
      <c r="BH8" s="262"/>
      <c r="BI8" s="262"/>
      <c r="BJ8" s="262"/>
      <c r="BK8" s="262"/>
      <c r="BL8" s="262"/>
      <c r="BM8" s="262"/>
      <c r="BN8" s="262"/>
      <c r="BO8" s="262"/>
      <c r="BP8" s="262"/>
      <c r="BQ8" s="262"/>
      <c r="BR8" s="262"/>
      <c r="BS8" s="262"/>
      <c r="BT8" s="262"/>
      <c r="BU8" s="262"/>
      <c r="BV8" s="262"/>
      <c r="BW8" s="262"/>
      <c r="BX8" s="262"/>
      <c r="BY8" s="262"/>
      <c r="BZ8" s="262"/>
      <c r="CA8" s="262"/>
      <c r="CB8" s="262"/>
      <c r="CC8" s="262"/>
      <c r="CD8" s="262"/>
      <c r="CE8" s="262"/>
      <c r="CF8" s="262"/>
      <c r="CG8" s="262"/>
      <c r="CH8" s="262"/>
      <c r="CI8" s="262"/>
      <c r="CJ8" s="262"/>
      <c r="CK8" s="262"/>
      <c r="CL8" s="262"/>
      <c r="CM8" s="262"/>
      <c r="CN8" s="262"/>
      <c r="CO8" s="262"/>
      <c r="CP8" s="262"/>
      <c r="CQ8" s="262"/>
      <c r="CR8" s="262"/>
      <c r="CS8" s="262"/>
      <c r="CT8" s="262"/>
      <c r="CU8" s="262"/>
      <c r="CV8" s="262"/>
      <c r="CW8" s="262"/>
      <c r="CX8" s="262"/>
      <c r="CY8" s="262"/>
      <c r="CZ8" s="262"/>
      <c r="DA8" s="262"/>
      <c r="DB8" s="262"/>
      <c r="DC8" s="262"/>
      <c r="DD8" s="262"/>
      <c r="DE8" s="262"/>
      <c r="DF8" s="262"/>
      <c r="DG8" s="262"/>
      <c r="DH8" s="262"/>
      <c r="DI8" s="262"/>
      <c r="DJ8" s="262"/>
      <c r="DK8" s="262"/>
      <c r="DL8" s="262"/>
      <c r="DM8" s="262"/>
      <c r="DN8" s="262"/>
      <c r="DO8" s="262"/>
      <c r="DP8" s="262"/>
      <c r="DQ8" s="262"/>
      <c r="DR8" s="262"/>
      <c r="DS8" s="262"/>
      <c r="DT8" s="262"/>
      <c r="DU8" s="262"/>
      <c r="DV8" s="262"/>
      <c r="DW8" s="262"/>
      <c r="DX8" s="262"/>
      <c r="DY8" s="262"/>
      <c r="DZ8" s="262"/>
      <c r="EA8" s="262"/>
      <c r="EB8" s="262"/>
      <c r="EC8" s="262"/>
      <c r="ED8" s="262"/>
      <c r="EE8" s="262"/>
      <c r="EF8" s="262"/>
      <c r="EG8" s="262"/>
      <c r="EH8" s="262"/>
      <c r="EI8" s="262"/>
      <c r="EJ8" s="262"/>
      <c r="EK8" s="262"/>
      <c r="EL8" s="262"/>
      <c r="EM8" s="262"/>
      <c r="EN8" s="262"/>
      <c r="EO8" s="262"/>
      <c r="EP8" s="262"/>
      <c r="EQ8" s="262"/>
      <c r="ER8" s="262"/>
      <c r="ES8" s="262"/>
      <c r="ET8" s="262"/>
      <c r="EU8" s="262"/>
      <c r="EV8" s="262"/>
      <c r="EW8" s="262"/>
      <c r="EX8" s="262"/>
      <c r="EY8" s="262"/>
      <c r="EZ8" s="262"/>
      <c r="FA8" s="262"/>
      <c r="FB8" s="262"/>
      <c r="FC8" s="262"/>
      <c r="FD8" s="262"/>
      <c r="FE8" s="262"/>
      <c r="FF8" s="262"/>
      <c r="FG8" s="262"/>
      <c r="FH8" s="262"/>
      <c r="FI8" s="262"/>
      <c r="FJ8" s="262"/>
      <c r="FK8" s="262"/>
      <c r="FL8" s="262"/>
      <c r="FM8" s="262"/>
      <c r="FN8" s="262"/>
      <c r="FO8" s="262"/>
      <c r="FP8" s="262"/>
      <c r="FQ8" s="262"/>
      <c r="FR8" s="262"/>
      <c r="FS8" s="262"/>
      <c r="FT8" s="262"/>
      <c r="FU8" s="262"/>
      <c r="FV8" s="262"/>
      <c r="FW8" s="262"/>
      <c r="FX8" s="262"/>
      <c r="FY8" s="262"/>
      <c r="FZ8" s="262"/>
      <c r="GA8" s="262"/>
      <c r="GB8" s="262"/>
      <c r="GC8" s="262"/>
      <c r="GD8" s="262"/>
      <c r="GE8" s="262"/>
      <c r="GF8" s="262"/>
      <c r="GG8" s="262"/>
      <c r="GH8" s="262"/>
      <c r="GI8" s="262"/>
      <c r="GJ8" s="262"/>
      <c r="GK8" s="262"/>
      <c r="GL8" s="262"/>
      <c r="GM8" s="262"/>
      <c r="GN8" s="262"/>
      <c r="GO8" s="262"/>
      <c r="GP8" s="262"/>
      <c r="GQ8" s="262"/>
      <c r="GR8" s="262"/>
      <c r="GS8" s="262"/>
      <c r="GT8" s="262"/>
      <c r="GU8" s="262"/>
      <c r="GV8" s="262"/>
      <c r="GW8" s="262"/>
      <c r="GX8" s="262"/>
      <c r="GY8" s="262"/>
      <c r="GZ8" s="262"/>
      <c r="HA8" s="262"/>
      <c r="HB8" s="262"/>
      <c r="HC8" s="262"/>
      <c r="HD8" s="262"/>
      <c r="HE8" s="262"/>
      <c r="HF8" s="262"/>
      <c r="HG8" s="262"/>
      <c r="HH8" s="262"/>
      <c r="HI8" s="262"/>
      <c r="HJ8" s="262"/>
      <c r="HK8" s="262"/>
      <c r="HL8" s="262"/>
      <c r="HM8" s="262"/>
      <c r="HN8" s="262"/>
      <c r="HO8" s="262"/>
      <c r="HP8" s="262"/>
      <c r="HQ8" s="262"/>
      <c r="HR8" s="262"/>
      <c r="HS8" s="262"/>
      <c r="HT8" s="262"/>
      <c r="HU8" s="262"/>
      <c r="HV8" s="262"/>
      <c r="HW8" s="262"/>
      <c r="HX8" s="262"/>
      <c r="HY8" s="262"/>
      <c r="HZ8" s="262"/>
      <c r="IA8" s="262"/>
      <c r="IB8" s="262"/>
      <c r="IC8" s="262"/>
      <c r="ID8" s="262"/>
      <c r="IE8" s="262"/>
      <c r="IF8" s="262"/>
      <c r="IG8" s="262"/>
      <c r="IH8" s="262"/>
      <c r="II8" s="262"/>
      <c r="IJ8" s="262"/>
      <c r="IK8" s="262"/>
      <c r="IL8" s="262"/>
      <c r="IM8" s="262"/>
      <c r="IN8" s="262"/>
      <c r="IO8" s="262"/>
      <c r="IP8" s="262"/>
      <c r="IQ8" s="262"/>
      <c r="IR8" s="262"/>
      <c r="IS8" s="262"/>
      <c r="IT8" s="262"/>
      <c r="IU8" s="262"/>
      <c r="IV8" s="262"/>
    </row>
    <row r="9" spans="1:256" ht="22.35" customHeight="1">
      <c r="A9" s="580"/>
      <c r="B9" s="581"/>
      <c r="C9" s="581"/>
      <c r="D9" s="581"/>
      <c r="E9" s="581"/>
      <c r="F9" s="581"/>
      <c r="G9" s="262"/>
      <c r="H9" s="262"/>
      <c r="I9" s="267"/>
      <c r="J9" s="267"/>
      <c r="K9" s="267"/>
      <c r="L9" s="267"/>
      <c r="M9" s="267"/>
      <c r="N9" s="267"/>
      <c r="O9" s="262"/>
      <c r="P9" s="262"/>
      <c r="Q9" s="267"/>
      <c r="R9" s="267"/>
      <c r="S9" s="262"/>
      <c r="T9" s="262"/>
      <c r="U9" s="262"/>
      <c r="V9" s="262"/>
      <c r="W9" s="262"/>
      <c r="X9" s="262"/>
      <c r="Y9" s="262"/>
      <c r="Z9" s="262"/>
      <c r="AA9" s="262"/>
      <c r="AB9" s="262"/>
      <c r="AC9" s="262"/>
      <c r="AD9" s="262"/>
      <c r="AE9" s="262"/>
      <c r="AF9" s="262"/>
      <c r="AG9" s="262"/>
      <c r="AH9" s="262"/>
      <c r="AI9" s="262"/>
      <c r="AJ9" s="262"/>
      <c r="AK9" s="262"/>
      <c r="AL9" s="262"/>
      <c r="AM9" s="262"/>
      <c r="AN9" s="262"/>
      <c r="AO9" s="262"/>
      <c r="AP9" s="262"/>
      <c r="AQ9" s="262"/>
      <c r="AR9" s="262"/>
      <c r="AS9" s="262"/>
      <c r="AT9" s="262"/>
      <c r="AU9" s="262"/>
      <c r="AV9" s="262"/>
      <c r="AW9" s="262"/>
      <c r="AX9" s="262"/>
      <c r="AY9" s="262"/>
      <c r="AZ9" s="262"/>
      <c r="BA9" s="262"/>
      <c r="BB9" s="262"/>
      <c r="BC9" s="262"/>
      <c r="BD9" s="262"/>
      <c r="BE9" s="262"/>
      <c r="BF9" s="262"/>
      <c r="BG9" s="262"/>
      <c r="BH9" s="262"/>
      <c r="BI9" s="262"/>
      <c r="BJ9" s="262"/>
      <c r="BK9" s="262"/>
      <c r="BL9" s="262"/>
      <c r="BM9" s="262"/>
      <c r="BN9" s="262"/>
      <c r="BO9" s="262"/>
      <c r="BP9" s="262"/>
      <c r="BQ9" s="262"/>
      <c r="BR9" s="262"/>
      <c r="BS9" s="262"/>
      <c r="BT9" s="262"/>
      <c r="BU9" s="262"/>
      <c r="BV9" s="262"/>
      <c r="BW9" s="262"/>
      <c r="BX9" s="262"/>
      <c r="BY9" s="262"/>
      <c r="BZ9" s="262"/>
      <c r="CA9" s="262"/>
      <c r="CB9" s="262"/>
      <c r="CC9" s="262"/>
      <c r="CD9" s="262"/>
      <c r="CE9" s="262"/>
      <c r="CF9" s="262"/>
      <c r="CG9" s="262"/>
      <c r="CH9" s="262"/>
      <c r="CI9" s="262"/>
      <c r="CJ9" s="262"/>
      <c r="CK9" s="262"/>
      <c r="CL9" s="262"/>
      <c r="CM9" s="262"/>
      <c r="CN9" s="262"/>
      <c r="CO9" s="262"/>
      <c r="CP9" s="262"/>
      <c r="CQ9" s="262"/>
      <c r="CR9" s="262"/>
      <c r="CS9" s="262"/>
      <c r="CT9" s="262"/>
      <c r="CU9" s="262"/>
      <c r="CV9" s="262"/>
      <c r="CW9" s="262"/>
      <c r="CX9" s="262"/>
      <c r="CY9" s="262"/>
      <c r="CZ9" s="262"/>
      <c r="DA9" s="262"/>
      <c r="DB9" s="262"/>
      <c r="DC9" s="262"/>
      <c r="DD9" s="262"/>
      <c r="DE9" s="262"/>
      <c r="DF9" s="262"/>
      <c r="DG9" s="262"/>
      <c r="DH9" s="262"/>
      <c r="DI9" s="262"/>
      <c r="DJ9" s="262"/>
      <c r="DK9" s="262"/>
      <c r="DL9" s="262"/>
      <c r="DM9" s="262"/>
      <c r="DN9" s="262"/>
      <c r="DO9" s="262"/>
      <c r="DP9" s="262"/>
      <c r="DQ9" s="262"/>
      <c r="DR9" s="262"/>
      <c r="DS9" s="262"/>
      <c r="DT9" s="262"/>
      <c r="DU9" s="262"/>
      <c r="DV9" s="262"/>
      <c r="DW9" s="262"/>
      <c r="DX9" s="262"/>
      <c r="DY9" s="262"/>
      <c r="DZ9" s="262"/>
      <c r="EA9" s="262"/>
      <c r="EB9" s="262"/>
      <c r="EC9" s="262"/>
      <c r="ED9" s="262"/>
      <c r="EE9" s="262"/>
      <c r="EF9" s="262"/>
      <c r="EG9" s="262"/>
      <c r="EH9" s="262"/>
      <c r="EI9" s="262"/>
      <c r="EJ9" s="262"/>
      <c r="EK9" s="262"/>
      <c r="EL9" s="262"/>
      <c r="EM9" s="262"/>
      <c r="EN9" s="262"/>
      <c r="EO9" s="262"/>
      <c r="EP9" s="262"/>
      <c r="EQ9" s="262"/>
      <c r="ER9" s="262"/>
      <c r="ES9" s="262"/>
      <c r="ET9" s="262"/>
      <c r="EU9" s="262"/>
      <c r="EV9" s="262"/>
      <c r="EW9" s="262"/>
      <c r="EX9" s="262"/>
      <c r="EY9" s="262"/>
      <c r="EZ9" s="262"/>
      <c r="FA9" s="262"/>
      <c r="FB9" s="262"/>
      <c r="FC9" s="262"/>
      <c r="FD9" s="262"/>
      <c r="FE9" s="262"/>
      <c r="FF9" s="262"/>
      <c r="FG9" s="262"/>
      <c r="FH9" s="262"/>
      <c r="FI9" s="262"/>
      <c r="FJ9" s="262"/>
      <c r="FK9" s="262"/>
      <c r="FL9" s="262"/>
      <c r="FM9" s="262"/>
      <c r="FN9" s="262"/>
      <c r="FO9" s="262"/>
      <c r="FP9" s="262"/>
      <c r="FQ9" s="262"/>
      <c r="FR9" s="262"/>
      <c r="FS9" s="262"/>
      <c r="FT9" s="262"/>
      <c r="FU9" s="262"/>
      <c r="FV9" s="262"/>
      <c r="FW9" s="262"/>
      <c r="FX9" s="262"/>
      <c r="FY9" s="262"/>
      <c r="FZ9" s="262"/>
      <c r="GA9" s="262"/>
      <c r="GB9" s="262"/>
      <c r="GC9" s="262"/>
      <c r="GD9" s="262"/>
      <c r="GE9" s="262"/>
      <c r="GF9" s="262"/>
      <c r="GG9" s="262"/>
      <c r="GH9" s="262"/>
      <c r="GI9" s="262"/>
      <c r="GJ9" s="262"/>
      <c r="GK9" s="262"/>
      <c r="GL9" s="262"/>
      <c r="GM9" s="262"/>
      <c r="GN9" s="262"/>
      <c r="GO9" s="262"/>
      <c r="GP9" s="262"/>
      <c r="GQ9" s="262"/>
      <c r="GR9" s="262"/>
      <c r="GS9" s="262"/>
      <c r="GT9" s="262"/>
      <c r="GU9" s="262"/>
      <c r="GV9" s="262"/>
      <c r="GW9" s="262"/>
      <c r="GX9" s="262"/>
      <c r="GY9" s="262"/>
      <c r="GZ9" s="262"/>
      <c r="HA9" s="262"/>
      <c r="HB9" s="262"/>
      <c r="HC9" s="262"/>
      <c r="HD9" s="262"/>
      <c r="HE9" s="262"/>
      <c r="HF9" s="262"/>
      <c r="HG9" s="262"/>
      <c r="HH9" s="262"/>
      <c r="HI9" s="262"/>
      <c r="HJ9" s="262"/>
      <c r="HK9" s="262"/>
      <c r="HL9" s="262"/>
      <c r="HM9" s="262"/>
      <c r="HN9" s="262"/>
      <c r="HO9" s="262"/>
      <c r="HP9" s="262"/>
      <c r="HQ9" s="262"/>
      <c r="HR9" s="262"/>
      <c r="HS9" s="262"/>
      <c r="HT9" s="262"/>
      <c r="HU9" s="262"/>
      <c r="HV9" s="262"/>
      <c r="HW9" s="262"/>
      <c r="HX9" s="262"/>
      <c r="HY9" s="262"/>
      <c r="HZ9" s="262"/>
      <c r="IA9" s="262"/>
      <c r="IB9" s="262"/>
      <c r="IC9" s="262"/>
      <c r="ID9" s="262"/>
      <c r="IE9" s="262"/>
      <c r="IF9" s="262"/>
      <c r="IG9" s="262"/>
      <c r="IH9" s="262"/>
      <c r="II9" s="262"/>
      <c r="IJ9" s="262"/>
      <c r="IK9" s="262"/>
      <c r="IL9" s="262"/>
      <c r="IM9" s="262"/>
      <c r="IN9" s="262"/>
      <c r="IO9" s="262"/>
      <c r="IP9" s="262"/>
      <c r="IQ9" s="262"/>
      <c r="IR9" s="262"/>
      <c r="IS9" s="262"/>
      <c r="IT9" s="262"/>
      <c r="IU9" s="262"/>
      <c r="IV9" s="262"/>
    </row>
    <row r="10" spans="1:256" ht="22.35" customHeight="1">
      <c r="A10" s="580"/>
      <c r="B10" s="581"/>
      <c r="C10" s="581"/>
      <c r="D10" s="581"/>
      <c r="E10" s="581"/>
      <c r="F10" s="581"/>
      <c r="G10" s="262"/>
      <c r="H10" s="267"/>
      <c r="I10" s="267"/>
      <c r="J10" s="267"/>
      <c r="K10" s="267"/>
      <c r="L10" s="267"/>
      <c r="M10" s="267"/>
      <c r="N10" s="267"/>
      <c r="O10" s="267"/>
      <c r="P10" s="267"/>
      <c r="Q10" s="267"/>
      <c r="R10" s="267"/>
      <c r="S10" s="262"/>
      <c r="T10" s="262"/>
      <c r="U10" s="262"/>
      <c r="V10" s="262"/>
      <c r="W10" s="262"/>
      <c r="X10" s="262"/>
      <c r="Y10" s="262"/>
      <c r="Z10" s="262"/>
      <c r="AA10" s="262"/>
      <c r="AB10" s="262"/>
      <c r="AC10" s="262"/>
      <c r="AD10" s="262"/>
      <c r="AE10" s="262"/>
      <c r="AF10" s="262"/>
      <c r="AG10" s="262"/>
      <c r="AH10" s="262"/>
      <c r="AI10" s="262"/>
      <c r="AJ10" s="262"/>
      <c r="AK10" s="262"/>
      <c r="AL10" s="262"/>
      <c r="AM10" s="262"/>
      <c r="AN10" s="262"/>
      <c r="AO10" s="262"/>
      <c r="AP10" s="262"/>
      <c r="AQ10" s="262"/>
      <c r="AR10" s="262"/>
      <c r="AS10" s="262"/>
      <c r="AT10" s="262"/>
      <c r="AU10" s="262"/>
      <c r="AV10" s="262"/>
      <c r="AW10" s="262"/>
      <c r="AX10" s="262"/>
      <c r="AY10" s="262"/>
      <c r="AZ10" s="262"/>
      <c r="BA10" s="262"/>
      <c r="BB10" s="262"/>
      <c r="BC10" s="262"/>
      <c r="BD10" s="262"/>
      <c r="BE10" s="262"/>
      <c r="BF10" s="262"/>
      <c r="BG10" s="262"/>
      <c r="BH10" s="262"/>
      <c r="BI10" s="262"/>
      <c r="BJ10" s="262"/>
      <c r="BK10" s="262"/>
      <c r="BL10" s="262"/>
      <c r="BM10" s="262"/>
      <c r="BN10" s="262"/>
      <c r="BO10" s="262"/>
      <c r="BP10" s="262"/>
      <c r="BQ10" s="262"/>
      <c r="BR10" s="262"/>
      <c r="BS10" s="262"/>
      <c r="BT10" s="262"/>
      <c r="BU10" s="262"/>
      <c r="BV10" s="262"/>
      <c r="BW10" s="262"/>
      <c r="BX10" s="262"/>
      <c r="BY10" s="262"/>
      <c r="BZ10" s="262"/>
      <c r="CA10" s="262"/>
      <c r="CB10" s="262"/>
      <c r="CC10" s="262"/>
      <c r="CD10" s="262"/>
      <c r="CE10" s="262"/>
      <c r="CF10" s="262"/>
      <c r="CG10" s="262"/>
      <c r="CH10" s="262"/>
      <c r="CI10" s="262"/>
      <c r="CJ10" s="262"/>
      <c r="CK10" s="262"/>
      <c r="CL10" s="262"/>
      <c r="CM10" s="262"/>
      <c r="CN10" s="262"/>
      <c r="CO10" s="262"/>
      <c r="CP10" s="262"/>
      <c r="CQ10" s="262"/>
      <c r="CR10" s="262"/>
      <c r="CS10" s="262"/>
      <c r="CT10" s="262"/>
      <c r="CU10" s="262"/>
      <c r="CV10" s="262"/>
      <c r="CW10" s="262"/>
      <c r="CX10" s="262"/>
      <c r="CY10" s="262"/>
      <c r="CZ10" s="262"/>
      <c r="DA10" s="262"/>
      <c r="DB10" s="262"/>
      <c r="DC10" s="262"/>
      <c r="DD10" s="262"/>
      <c r="DE10" s="262"/>
      <c r="DF10" s="262"/>
      <c r="DG10" s="262"/>
      <c r="DH10" s="262"/>
      <c r="DI10" s="262"/>
      <c r="DJ10" s="262"/>
      <c r="DK10" s="262"/>
      <c r="DL10" s="262"/>
      <c r="DM10" s="262"/>
      <c r="DN10" s="262"/>
      <c r="DO10" s="262"/>
      <c r="DP10" s="262"/>
      <c r="DQ10" s="262"/>
      <c r="DR10" s="262"/>
      <c r="DS10" s="262"/>
      <c r="DT10" s="262"/>
      <c r="DU10" s="262"/>
      <c r="DV10" s="262"/>
      <c r="DW10" s="262"/>
      <c r="DX10" s="262"/>
      <c r="DY10" s="262"/>
      <c r="DZ10" s="262"/>
      <c r="EA10" s="262"/>
      <c r="EB10" s="262"/>
      <c r="EC10" s="262"/>
      <c r="ED10" s="262"/>
      <c r="EE10" s="262"/>
      <c r="EF10" s="262"/>
      <c r="EG10" s="262"/>
      <c r="EH10" s="262"/>
      <c r="EI10" s="262"/>
      <c r="EJ10" s="262"/>
      <c r="EK10" s="262"/>
      <c r="EL10" s="262"/>
      <c r="EM10" s="262"/>
      <c r="EN10" s="262"/>
      <c r="EO10" s="262"/>
      <c r="EP10" s="262"/>
      <c r="EQ10" s="262"/>
      <c r="ER10" s="262"/>
      <c r="ES10" s="262"/>
      <c r="ET10" s="262"/>
      <c r="EU10" s="262"/>
      <c r="EV10" s="262"/>
      <c r="EW10" s="262"/>
      <c r="EX10" s="262"/>
      <c r="EY10" s="262"/>
      <c r="EZ10" s="262"/>
      <c r="FA10" s="262"/>
      <c r="FB10" s="262"/>
      <c r="FC10" s="262"/>
      <c r="FD10" s="262"/>
      <c r="FE10" s="262"/>
      <c r="FF10" s="262"/>
      <c r="FG10" s="262"/>
      <c r="FH10" s="262"/>
      <c r="FI10" s="262"/>
      <c r="FJ10" s="262"/>
      <c r="FK10" s="262"/>
      <c r="FL10" s="262"/>
      <c r="FM10" s="262"/>
      <c r="FN10" s="262"/>
      <c r="FO10" s="262"/>
      <c r="FP10" s="262"/>
      <c r="FQ10" s="262"/>
      <c r="FR10" s="262"/>
      <c r="FS10" s="262"/>
      <c r="FT10" s="262"/>
      <c r="FU10" s="262"/>
      <c r="FV10" s="262"/>
      <c r="FW10" s="262"/>
      <c r="FX10" s="262"/>
      <c r="FY10" s="262"/>
      <c r="FZ10" s="262"/>
      <c r="GA10" s="262"/>
      <c r="GB10" s="262"/>
      <c r="GC10" s="262"/>
      <c r="GD10" s="262"/>
      <c r="GE10" s="262"/>
      <c r="GF10" s="262"/>
      <c r="GG10" s="262"/>
      <c r="GH10" s="262"/>
      <c r="GI10" s="262"/>
      <c r="GJ10" s="262"/>
      <c r="GK10" s="262"/>
      <c r="GL10" s="262"/>
      <c r="GM10" s="262"/>
      <c r="GN10" s="262"/>
      <c r="GO10" s="262"/>
      <c r="GP10" s="262"/>
      <c r="GQ10" s="262"/>
      <c r="GR10" s="262"/>
      <c r="GS10" s="262"/>
      <c r="GT10" s="262"/>
      <c r="GU10" s="262"/>
      <c r="GV10" s="262"/>
      <c r="GW10" s="262"/>
      <c r="GX10" s="262"/>
      <c r="GY10" s="262"/>
      <c r="GZ10" s="262"/>
      <c r="HA10" s="262"/>
      <c r="HB10" s="262"/>
      <c r="HC10" s="262"/>
      <c r="HD10" s="262"/>
      <c r="HE10" s="262"/>
      <c r="HF10" s="262"/>
      <c r="HG10" s="262"/>
      <c r="HH10" s="262"/>
      <c r="HI10" s="262"/>
      <c r="HJ10" s="262"/>
      <c r="HK10" s="262"/>
      <c r="HL10" s="262"/>
      <c r="HM10" s="262"/>
      <c r="HN10" s="262"/>
      <c r="HO10" s="262"/>
      <c r="HP10" s="262"/>
      <c r="HQ10" s="262"/>
      <c r="HR10" s="262"/>
      <c r="HS10" s="262"/>
      <c r="HT10" s="262"/>
      <c r="HU10" s="262"/>
      <c r="HV10" s="262"/>
      <c r="HW10" s="262"/>
      <c r="HX10" s="262"/>
      <c r="HY10" s="262"/>
      <c r="HZ10" s="262"/>
      <c r="IA10" s="262"/>
      <c r="IB10" s="262"/>
      <c r="IC10" s="262"/>
      <c r="ID10" s="262"/>
      <c r="IE10" s="262"/>
      <c r="IF10" s="262"/>
      <c r="IG10" s="262"/>
      <c r="IH10" s="262"/>
      <c r="II10" s="262"/>
      <c r="IJ10" s="262"/>
      <c r="IK10" s="262"/>
      <c r="IL10" s="262"/>
      <c r="IM10" s="262"/>
      <c r="IN10" s="262"/>
      <c r="IO10" s="262"/>
      <c r="IP10" s="262"/>
      <c r="IQ10" s="262"/>
      <c r="IR10" s="262"/>
      <c r="IS10" s="262"/>
      <c r="IT10" s="262"/>
      <c r="IU10" s="262"/>
      <c r="IV10" s="262"/>
    </row>
    <row r="11" spans="1:256" ht="22.35" customHeight="1">
      <c r="A11" s="263">
        <v>2015</v>
      </c>
      <c r="B11" s="260">
        <v>39970.899999999994</v>
      </c>
      <c r="C11" s="260">
        <v>23758.799999999996</v>
      </c>
      <c r="D11" s="260">
        <v>14795.100000000002</v>
      </c>
      <c r="E11" s="260">
        <v>402.1</v>
      </c>
      <c r="F11" s="260">
        <v>1014.9</v>
      </c>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262"/>
      <c r="AL11" s="262"/>
      <c r="AM11" s="262"/>
      <c r="AN11" s="262"/>
      <c r="AO11" s="262"/>
      <c r="AP11" s="262"/>
      <c r="AQ11" s="262"/>
      <c r="AR11" s="262"/>
      <c r="AS11" s="262"/>
      <c r="AT11" s="262"/>
      <c r="AU11" s="262"/>
      <c r="AV11" s="262"/>
      <c r="AW11" s="262"/>
      <c r="AX11" s="262"/>
      <c r="AY11" s="262"/>
      <c r="AZ11" s="262"/>
      <c r="BA11" s="262"/>
      <c r="BB11" s="262"/>
      <c r="BC11" s="262"/>
      <c r="BD11" s="262"/>
      <c r="BE11" s="262"/>
      <c r="BF11" s="262"/>
      <c r="BG11" s="262"/>
      <c r="BH11" s="262"/>
      <c r="BI11" s="262"/>
      <c r="BJ11" s="262"/>
      <c r="BK11" s="262"/>
      <c r="BL11" s="262"/>
      <c r="BM11" s="262"/>
      <c r="BN11" s="262"/>
      <c r="BO11" s="262"/>
      <c r="BP11" s="262"/>
      <c r="BQ11" s="262"/>
      <c r="BR11" s="262"/>
      <c r="BS11" s="262"/>
      <c r="BT11" s="262"/>
      <c r="BU11" s="262"/>
      <c r="BV11" s="262"/>
      <c r="BW11" s="262"/>
      <c r="BX11" s="262"/>
      <c r="BY11" s="262"/>
      <c r="BZ11" s="262"/>
      <c r="CA11" s="262"/>
      <c r="CB11" s="262"/>
      <c r="CC11" s="262"/>
      <c r="CD11" s="262"/>
      <c r="CE11" s="262"/>
      <c r="CF11" s="262"/>
      <c r="CG11" s="262"/>
      <c r="CH11" s="262"/>
      <c r="CI11" s="262"/>
      <c r="CJ11" s="262"/>
      <c r="CK11" s="262"/>
      <c r="CL11" s="262"/>
      <c r="CM11" s="262"/>
      <c r="CN11" s="262"/>
      <c r="CO11" s="262"/>
      <c r="CP11" s="262"/>
      <c r="CQ11" s="262"/>
      <c r="CR11" s="262"/>
      <c r="CS11" s="262"/>
      <c r="CT11" s="262"/>
      <c r="CU11" s="262"/>
      <c r="CV11" s="262"/>
      <c r="CW11" s="262"/>
      <c r="CX11" s="262"/>
      <c r="CY11" s="262"/>
      <c r="CZ11" s="262"/>
      <c r="DA11" s="262"/>
      <c r="DB11" s="262"/>
      <c r="DC11" s="262"/>
      <c r="DD11" s="262"/>
      <c r="DE11" s="262"/>
      <c r="DF11" s="262"/>
      <c r="DG11" s="262"/>
      <c r="DH11" s="262"/>
      <c r="DI11" s="262"/>
      <c r="DJ11" s="262"/>
      <c r="DK11" s="262"/>
      <c r="DL11" s="262"/>
      <c r="DM11" s="262"/>
      <c r="DN11" s="262"/>
      <c r="DO11" s="262"/>
      <c r="DP11" s="262"/>
      <c r="DQ11" s="262"/>
      <c r="DR11" s="262"/>
      <c r="DS11" s="262"/>
      <c r="DT11" s="262"/>
      <c r="DU11" s="262"/>
      <c r="DV11" s="262"/>
      <c r="DW11" s="262"/>
      <c r="DX11" s="262"/>
      <c r="DY11" s="262"/>
      <c r="DZ11" s="262"/>
      <c r="EA11" s="262"/>
      <c r="EB11" s="262"/>
      <c r="EC11" s="262"/>
      <c r="ED11" s="262"/>
      <c r="EE11" s="262"/>
      <c r="EF11" s="262"/>
      <c r="EG11" s="262"/>
      <c r="EH11" s="262"/>
      <c r="EI11" s="262"/>
      <c r="EJ11" s="262"/>
      <c r="EK11" s="262"/>
      <c r="EL11" s="262"/>
      <c r="EM11" s="262"/>
      <c r="EN11" s="262"/>
      <c r="EO11" s="262"/>
      <c r="EP11" s="262"/>
      <c r="EQ11" s="262"/>
      <c r="ER11" s="262"/>
      <c r="ES11" s="262"/>
      <c r="ET11" s="262"/>
      <c r="EU11" s="262"/>
      <c r="EV11" s="262"/>
      <c r="EW11" s="262"/>
      <c r="EX11" s="262"/>
      <c r="EY11" s="262"/>
      <c r="EZ11" s="262"/>
      <c r="FA11" s="262"/>
      <c r="FB11" s="262"/>
      <c r="FC11" s="262"/>
      <c r="FD11" s="262"/>
      <c r="FE11" s="262"/>
      <c r="FF11" s="262"/>
      <c r="FG11" s="262"/>
      <c r="FH11" s="262"/>
      <c r="FI11" s="262"/>
      <c r="FJ11" s="262"/>
      <c r="FK11" s="262"/>
      <c r="FL11" s="262"/>
      <c r="FM11" s="262"/>
      <c r="FN11" s="262"/>
      <c r="FO11" s="262"/>
      <c r="FP11" s="262"/>
      <c r="FQ11" s="262"/>
      <c r="FR11" s="262"/>
      <c r="FS11" s="262"/>
      <c r="FT11" s="262"/>
      <c r="FU11" s="262"/>
      <c r="FV11" s="262"/>
      <c r="FW11" s="262"/>
      <c r="FX11" s="262"/>
      <c r="FY11" s="262"/>
      <c r="FZ11" s="262"/>
      <c r="GA11" s="262"/>
      <c r="GB11" s="262"/>
      <c r="GC11" s="262"/>
      <c r="GD11" s="262"/>
      <c r="GE11" s="262"/>
      <c r="GF11" s="262"/>
      <c r="GG11" s="262"/>
      <c r="GH11" s="262"/>
      <c r="GI11" s="262"/>
      <c r="GJ11" s="262"/>
      <c r="GK11" s="262"/>
      <c r="GL11" s="262"/>
      <c r="GM11" s="262"/>
      <c r="GN11" s="262"/>
      <c r="GO11" s="262"/>
      <c r="GP11" s="262"/>
      <c r="GQ11" s="262"/>
      <c r="GR11" s="262"/>
      <c r="GS11" s="262"/>
      <c r="GT11" s="262"/>
      <c r="GU11" s="262"/>
      <c r="GV11" s="262"/>
      <c r="GW11" s="262"/>
      <c r="GX11" s="262"/>
      <c r="GY11" s="262"/>
      <c r="GZ11" s="262"/>
      <c r="HA11" s="262"/>
      <c r="HB11" s="262"/>
      <c r="HC11" s="262"/>
      <c r="HD11" s="262"/>
      <c r="HE11" s="262"/>
      <c r="HF11" s="262"/>
      <c r="HG11" s="262"/>
      <c r="HH11" s="262"/>
      <c r="HI11" s="262"/>
      <c r="HJ11" s="262"/>
      <c r="HK11" s="262"/>
      <c r="HL11" s="262"/>
      <c r="HM11" s="262"/>
      <c r="HN11" s="262"/>
      <c r="HO11" s="262"/>
      <c r="HP11" s="262"/>
      <c r="HQ11" s="262"/>
      <c r="HR11" s="262"/>
      <c r="HS11" s="262"/>
      <c r="HT11" s="262"/>
      <c r="HU11" s="262"/>
      <c r="HV11" s="262"/>
      <c r="HW11" s="262"/>
      <c r="HX11" s="262"/>
      <c r="HY11" s="262"/>
      <c r="HZ11" s="262"/>
      <c r="IA11" s="262"/>
      <c r="IB11" s="262"/>
      <c r="IC11" s="262"/>
      <c r="ID11" s="262"/>
      <c r="IE11" s="262"/>
      <c r="IF11" s="262"/>
      <c r="IG11" s="262"/>
      <c r="IH11" s="262"/>
      <c r="II11" s="262"/>
      <c r="IJ11" s="262"/>
      <c r="IK11" s="262"/>
      <c r="IL11" s="262"/>
      <c r="IM11" s="262"/>
      <c r="IN11" s="262"/>
      <c r="IO11" s="262"/>
      <c r="IP11" s="262"/>
      <c r="IQ11" s="262"/>
      <c r="IR11" s="262"/>
      <c r="IS11" s="262"/>
      <c r="IT11" s="262"/>
      <c r="IU11" s="262"/>
      <c r="IV11" s="262"/>
    </row>
    <row r="12" spans="1:256" ht="22.35" customHeight="1">
      <c r="A12" s="263">
        <v>2016</v>
      </c>
      <c r="B12" s="260">
        <v>43162.1</v>
      </c>
      <c r="C12" s="260">
        <v>26460.199999999997</v>
      </c>
      <c r="D12" s="260">
        <v>15288.900000000001</v>
      </c>
      <c r="E12" s="260">
        <v>399.1</v>
      </c>
      <c r="F12" s="260">
        <v>1013.9</v>
      </c>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262"/>
      <c r="AL12" s="262"/>
      <c r="AM12" s="262"/>
      <c r="AN12" s="262"/>
      <c r="AO12" s="262"/>
      <c r="AP12" s="262"/>
      <c r="AQ12" s="262"/>
      <c r="AR12" s="262"/>
      <c r="AS12" s="262"/>
      <c r="AT12" s="262"/>
      <c r="AU12" s="262"/>
      <c r="AV12" s="262"/>
      <c r="AW12" s="262"/>
      <c r="AX12" s="262"/>
      <c r="AY12" s="262"/>
      <c r="AZ12" s="262"/>
      <c r="BA12" s="262"/>
      <c r="BB12" s="262"/>
      <c r="BC12" s="262"/>
      <c r="BD12" s="262"/>
      <c r="BE12" s="262"/>
      <c r="BF12" s="262"/>
      <c r="BG12" s="262"/>
      <c r="BH12" s="262"/>
      <c r="BI12" s="262"/>
      <c r="BJ12" s="262"/>
      <c r="BK12" s="262"/>
      <c r="BL12" s="262"/>
      <c r="BM12" s="262"/>
      <c r="BN12" s="262"/>
      <c r="BO12" s="262"/>
      <c r="BP12" s="262"/>
      <c r="BQ12" s="262"/>
      <c r="BR12" s="262"/>
      <c r="BS12" s="262"/>
      <c r="BT12" s="262"/>
      <c r="BU12" s="262"/>
      <c r="BV12" s="262"/>
      <c r="BW12" s="262"/>
      <c r="BX12" s="262"/>
      <c r="BY12" s="262"/>
      <c r="BZ12" s="262"/>
      <c r="CA12" s="262"/>
      <c r="CB12" s="262"/>
      <c r="CC12" s="262"/>
      <c r="CD12" s="262"/>
      <c r="CE12" s="262"/>
      <c r="CF12" s="262"/>
      <c r="CG12" s="262"/>
      <c r="CH12" s="262"/>
      <c r="CI12" s="262"/>
      <c r="CJ12" s="262"/>
      <c r="CK12" s="262"/>
      <c r="CL12" s="262"/>
      <c r="CM12" s="262"/>
      <c r="CN12" s="262"/>
      <c r="CO12" s="262"/>
      <c r="CP12" s="262"/>
      <c r="CQ12" s="262"/>
      <c r="CR12" s="262"/>
      <c r="CS12" s="262"/>
      <c r="CT12" s="262"/>
      <c r="CU12" s="262"/>
      <c r="CV12" s="262"/>
      <c r="CW12" s="262"/>
      <c r="CX12" s="262"/>
      <c r="CY12" s="262"/>
      <c r="CZ12" s="262"/>
      <c r="DA12" s="262"/>
      <c r="DB12" s="262"/>
      <c r="DC12" s="262"/>
      <c r="DD12" s="262"/>
      <c r="DE12" s="262"/>
      <c r="DF12" s="262"/>
      <c r="DG12" s="262"/>
      <c r="DH12" s="262"/>
      <c r="DI12" s="262"/>
      <c r="DJ12" s="262"/>
      <c r="DK12" s="262"/>
      <c r="DL12" s="262"/>
      <c r="DM12" s="262"/>
      <c r="DN12" s="262"/>
      <c r="DO12" s="262"/>
      <c r="DP12" s="262"/>
      <c r="DQ12" s="262"/>
      <c r="DR12" s="262"/>
      <c r="DS12" s="262"/>
      <c r="DT12" s="262"/>
      <c r="DU12" s="262"/>
      <c r="DV12" s="262"/>
      <c r="DW12" s="262"/>
      <c r="DX12" s="262"/>
      <c r="DY12" s="262"/>
      <c r="DZ12" s="262"/>
      <c r="EA12" s="262"/>
      <c r="EB12" s="262"/>
      <c r="EC12" s="262"/>
      <c r="ED12" s="262"/>
      <c r="EE12" s="262"/>
      <c r="EF12" s="262"/>
      <c r="EG12" s="262"/>
      <c r="EH12" s="262"/>
      <c r="EI12" s="262"/>
      <c r="EJ12" s="262"/>
      <c r="EK12" s="262"/>
      <c r="EL12" s="262"/>
      <c r="EM12" s="262"/>
      <c r="EN12" s="262"/>
      <c r="EO12" s="262"/>
      <c r="EP12" s="262"/>
      <c r="EQ12" s="262"/>
      <c r="ER12" s="262"/>
      <c r="ES12" s="262"/>
      <c r="ET12" s="262"/>
      <c r="EU12" s="262"/>
      <c r="EV12" s="262"/>
      <c r="EW12" s="262"/>
      <c r="EX12" s="262"/>
      <c r="EY12" s="262"/>
      <c r="EZ12" s="262"/>
      <c r="FA12" s="262"/>
      <c r="FB12" s="262"/>
      <c r="FC12" s="262"/>
      <c r="FD12" s="262"/>
      <c r="FE12" s="262"/>
      <c r="FF12" s="262"/>
      <c r="FG12" s="262"/>
      <c r="FH12" s="262"/>
      <c r="FI12" s="262"/>
      <c r="FJ12" s="262"/>
      <c r="FK12" s="262"/>
      <c r="FL12" s="262"/>
      <c r="FM12" s="262"/>
      <c r="FN12" s="262"/>
      <c r="FO12" s="262"/>
      <c r="FP12" s="262"/>
      <c r="FQ12" s="262"/>
      <c r="FR12" s="262"/>
      <c r="FS12" s="262"/>
      <c r="FT12" s="262"/>
      <c r="FU12" s="262"/>
      <c r="FV12" s="262"/>
      <c r="FW12" s="262"/>
      <c r="FX12" s="262"/>
      <c r="FY12" s="262"/>
      <c r="FZ12" s="262"/>
      <c r="GA12" s="262"/>
      <c r="GB12" s="262"/>
      <c r="GC12" s="262"/>
      <c r="GD12" s="262"/>
      <c r="GE12" s="262"/>
      <c r="GF12" s="262"/>
      <c r="GG12" s="262"/>
      <c r="GH12" s="262"/>
      <c r="GI12" s="262"/>
      <c r="GJ12" s="262"/>
      <c r="GK12" s="262"/>
      <c r="GL12" s="262"/>
      <c r="GM12" s="262"/>
      <c r="GN12" s="262"/>
      <c r="GO12" s="262"/>
      <c r="GP12" s="262"/>
      <c r="GQ12" s="262"/>
      <c r="GR12" s="262"/>
      <c r="GS12" s="262"/>
      <c r="GT12" s="262"/>
      <c r="GU12" s="262"/>
      <c r="GV12" s="262"/>
      <c r="GW12" s="262"/>
      <c r="GX12" s="262"/>
      <c r="GY12" s="262"/>
      <c r="GZ12" s="262"/>
      <c r="HA12" s="262"/>
      <c r="HB12" s="262"/>
      <c r="HC12" s="262"/>
      <c r="HD12" s="262"/>
      <c r="HE12" s="262"/>
      <c r="HF12" s="262"/>
      <c r="HG12" s="262"/>
      <c r="HH12" s="262"/>
      <c r="HI12" s="262"/>
      <c r="HJ12" s="262"/>
      <c r="HK12" s="262"/>
      <c r="HL12" s="262"/>
      <c r="HM12" s="262"/>
      <c r="HN12" s="262"/>
      <c r="HO12" s="262"/>
      <c r="HP12" s="262"/>
      <c r="HQ12" s="262"/>
      <c r="HR12" s="262"/>
      <c r="HS12" s="262"/>
      <c r="HT12" s="262"/>
      <c r="HU12" s="262"/>
      <c r="HV12" s="262"/>
      <c r="HW12" s="262"/>
      <c r="HX12" s="262"/>
      <c r="HY12" s="262"/>
      <c r="HZ12" s="262"/>
      <c r="IA12" s="262"/>
      <c r="IB12" s="262"/>
      <c r="IC12" s="262"/>
      <c r="ID12" s="262"/>
      <c r="IE12" s="262"/>
      <c r="IF12" s="262"/>
      <c r="IG12" s="262"/>
      <c r="IH12" s="262"/>
      <c r="II12" s="262"/>
      <c r="IJ12" s="262"/>
      <c r="IK12" s="262"/>
      <c r="IL12" s="262"/>
      <c r="IM12" s="262"/>
      <c r="IN12" s="262"/>
      <c r="IO12" s="262"/>
      <c r="IP12" s="262"/>
      <c r="IQ12" s="262"/>
      <c r="IR12" s="262"/>
      <c r="IS12" s="262"/>
      <c r="IT12" s="262"/>
      <c r="IU12" s="262"/>
      <c r="IV12" s="262"/>
    </row>
    <row r="13" spans="1:256" ht="22.35" customHeight="1">
      <c r="A13" s="263">
        <v>2017</v>
      </c>
      <c r="B13" s="260">
        <v>41816.599999999991</v>
      </c>
      <c r="C13" s="260">
        <v>24873.399999999998</v>
      </c>
      <c r="D13" s="260">
        <v>15534.699999999997</v>
      </c>
      <c r="E13" s="260">
        <v>394.7</v>
      </c>
      <c r="F13" s="260">
        <v>1013.8</v>
      </c>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262"/>
      <c r="AL13" s="262"/>
      <c r="AM13" s="262"/>
      <c r="AN13" s="262"/>
      <c r="AO13" s="262"/>
      <c r="AP13" s="262"/>
      <c r="AQ13" s="262"/>
      <c r="AR13" s="262"/>
      <c r="AS13" s="262"/>
      <c r="AT13" s="262"/>
      <c r="AU13" s="262"/>
      <c r="AV13" s="262"/>
      <c r="AW13" s="262"/>
      <c r="AX13" s="262"/>
      <c r="AY13" s="262"/>
      <c r="AZ13" s="262"/>
      <c r="BA13" s="262"/>
      <c r="BB13" s="262"/>
      <c r="BC13" s="262"/>
      <c r="BD13" s="262"/>
      <c r="BE13" s="262"/>
      <c r="BF13" s="262"/>
      <c r="BG13" s="262"/>
      <c r="BH13" s="262"/>
      <c r="BI13" s="262"/>
      <c r="BJ13" s="262"/>
      <c r="BK13" s="262"/>
      <c r="BL13" s="262"/>
      <c r="BM13" s="262"/>
      <c r="BN13" s="262"/>
      <c r="BO13" s="262"/>
      <c r="BP13" s="262"/>
      <c r="BQ13" s="262"/>
      <c r="BR13" s="262"/>
      <c r="BS13" s="262"/>
      <c r="BT13" s="262"/>
      <c r="BU13" s="262"/>
      <c r="BV13" s="262"/>
      <c r="BW13" s="262"/>
      <c r="BX13" s="262"/>
      <c r="BY13" s="262"/>
      <c r="BZ13" s="262"/>
      <c r="CA13" s="262"/>
      <c r="CB13" s="262"/>
      <c r="CC13" s="262"/>
      <c r="CD13" s="262"/>
      <c r="CE13" s="262"/>
      <c r="CF13" s="262"/>
      <c r="CG13" s="262"/>
      <c r="CH13" s="262"/>
      <c r="CI13" s="262"/>
      <c r="CJ13" s="262"/>
      <c r="CK13" s="262"/>
      <c r="CL13" s="262"/>
      <c r="CM13" s="262"/>
      <c r="CN13" s="262"/>
      <c r="CO13" s="262"/>
      <c r="CP13" s="262"/>
      <c r="CQ13" s="262"/>
      <c r="CR13" s="262"/>
      <c r="CS13" s="262"/>
      <c r="CT13" s="262"/>
      <c r="CU13" s="262"/>
      <c r="CV13" s="262"/>
      <c r="CW13" s="262"/>
      <c r="CX13" s="262"/>
      <c r="CY13" s="262"/>
      <c r="CZ13" s="262"/>
      <c r="DA13" s="262"/>
      <c r="DB13" s="262"/>
      <c r="DC13" s="262"/>
      <c r="DD13" s="262"/>
      <c r="DE13" s="262"/>
      <c r="DF13" s="262"/>
      <c r="DG13" s="262"/>
      <c r="DH13" s="262"/>
      <c r="DI13" s="262"/>
      <c r="DJ13" s="262"/>
      <c r="DK13" s="262"/>
      <c r="DL13" s="262"/>
      <c r="DM13" s="262"/>
      <c r="DN13" s="262"/>
      <c r="DO13" s="262"/>
      <c r="DP13" s="262"/>
      <c r="DQ13" s="262"/>
      <c r="DR13" s="262"/>
      <c r="DS13" s="262"/>
      <c r="DT13" s="262"/>
      <c r="DU13" s="262"/>
      <c r="DV13" s="262"/>
      <c r="DW13" s="262"/>
      <c r="DX13" s="262"/>
      <c r="DY13" s="262"/>
      <c r="DZ13" s="262"/>
      <c r="EA13" s="262"/>
      <c r="EB13" s="262"/>
      <c r="EC13" s="262"/>
      <c r="ED13" s="262"/>
      <c r="EE13" s="262"/>
      <c r="EF13" s="262"/>
      <c r="EG13" s="262"/>
      <c r="EH13" s="262"/>
      <c r="EI13" s="262"/>
      <c r="EJ13" s="262"/>
      <c r="EK13" s="262"/>
      <c r="EL13" s="262"/>
      <c r="EM13" s="262"/>
      <c r="EN13" s="262"/>
      <c r="EO13" s="262"/>
      <c r="EP13" s="262"/>
      <c r="EQ13" s="262"/>
      <c r="ER13" s="262"/>
      <c r="ES13" s="262"/>
      <c r="ET13" s="262"/>
      <c r="EU13" s="262"/>
      <c r="EV13" s="262"/>
      <c r="EW13" s="262"/>
      <c r="EX13" s="262"/>
      <c r="EY13" s="262"/>
      <c r="EZ13" s="262"/>
      <c r="FA13" s="262"/>
      <c r="FB13" s="262"/>
      <c r="FC13" s="262"/>
      <c r="FD13" s="262"/>
      <c r="FE13" s="262"/>
      <c r="FF13" s="262"/>
      <c r="FG13" s="262"/>
      <c r="FH13" s="262"/>
      <c r="FI13" s="262"/>
      <c r="FJ13" s="262"/>
      <c r="FK13" s="262"/>
      <c r="FL13" s="262"/>
      <c r="FM13" s="262"/>
      <c r="FN13" s="262"/>
      <c r="FO13" s="262"/>
      <c r="FP13" s="262"/>
      <c r="FQ13" s="262"/>
      <c r="FR13" s="262"/>
      <c r="FS13" s="262"/>
      <c r="FT13" s="262"/>
      <c r="FU13" s="262"/>
      <c r="FV13" s="262"/>
      <c r="FW13" s="262"/>
      <c r="FX13" s="262"/>
      <c r="FY13" s="262"/>
      <c r="FZ13" s="262"/>
      <c r="GA13" s="262"/>
      <c r="GB13" s="262"/>
      <c r="GC13" s="262"/>
      <c r="GD13" s="262"/>
      <c r="GE13" s="262"/>
      <c r="GF13" s="262"/>
      <c r="GG13" s="262"/>
      <c r="GH13" s="262"/>
      <c r="GI13" s="262"/>
      <c r="GJ13" s="262"/>
      <c r="GK13" s="262"/>
      <c r="GL13" s="262"/>
      <c r="GM13" s="262"/>
      <c r="GN13" s="262"/>
      <c r="GO13" s="262"/>
      <c r="GP13" s="262"/>
      <c r="GQ13" s="262"/>
      <c r="GR13" s="262"/>
      <c r="GS13" s="262"/>
      <c r="GT13" s="262"/>
      <c r="GU13" s="262"/>
      <c r="GV13" s="262"/>
      <c r="GW13" s="262"/>
      <c r="GX13" s="262"/>
      <c r="GY13" s="262"/>
      <c r="GZ13" s="262"/>
      <c r="HA13" s="262"/>
      <c r="HB13" s="262"/>
      <c r="HC13" s="262"/>
      <c r="HD13" s="262"/>
      <c r="HE13" s="262"/>
      <c r="HF13" s="262"/>
      <c r="HG13" s="262"/>
      <c r="HH13" s="262"/>
      <c r="HI13" s="262"/>
      <c r="HJ13" s="262"/>
      <c r="HK13" s="262"/>
      <c r="HL13" s="262"/>
      <c r="HM13" s="262"/>
      <c r="HN13" s="262"/>
      <c r="HO13" s="262"/>
      <c r="HP13" s="262"/>
      <c r="HQ13" s="262"/>
      <c r="HR13" s="262"/>
      <c r="HS13" s="262"/>
      <c r="HT13" s="262"/>
      <c r="HU13" s="262"/>
      <c r="HV13" s="262"/>
      <c r="HW13" s="262"/>
      <c r="HX13" s="262"/>
      <c r="HY13" s="262"/>
      <c r="HZ13" s="262"/>
      <c r="IA13" s="262"/>
      <c r="IB13" s="262"/>
      <c r="IC13" s="262"/>
      <c r="ID13" s="262"/>
      <c r="IE13" s="262"/>
      <c r="IF13" s="262"/>
      <c r="IG13" s="262"/>
      <c r="IH13" s="262"/>
      <c r="II13" s="262"/>
      <c r="IJ13" s="262"/>
      <c r="IK13" s="262"/>
      <c r="IL13" s="262"/>
      <c r="IM13" s="262"/>
      <c r="IN13" s="262"/>
      <c r="IO13" s="262"/>
      <c r="IP13" s="262"/>
      <c r="IQ13" s="262"/>
      <c r="IR13" s="262"/>
      <c r="IS13" s="262"/>
      <c r="IT13" s="262"/>
      <c r="IU13" s="262"/>
      <c r="IV13" s="262"/>
    </row>
    <row r="14" spans="1:256" ht="22.35" customHeight="1">
      <c r="A14" s="263">
        <v>2018</v>
      </c>
      <c r="B14" s="260">
        <v>44851.8</v>
      </c>
      <c r="C14" s="260">
        <v>27338.2</v>
      </c>
      <c r="D14" s="260">
        <v>16092.599999999999</v>
      </c>
      <c r="E14" s="260">
        <v>400.1</v>
      </c>
      <c r="F14" s="260">
        <v>1020.9</v>
      </c>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262"/>
      <c r="AL14" s="262"/>
      <c r="AM14" s="262"/>
      <c r="AN14" s="262"/>
      <c r="AO14" s="262"/>
      <c r="AP14" s="262"/>
      <c r="AQ14" s="262"/>
      <c r="AR14" s="262"/>
      <c r="AS14" s="262"/>
      <c r="AT14" s="262"/>
      <c r="AU14" s="262"/>
      <c r="AV14" s="262"/>
      <c r="AW14" s="262"/>
      <c r="AX14" s="262"/>
      <c r="AY14" s="262"/>
      <c r="AZ14" s="262"/>
      <c r="BA14" s="262"/>
      <c r="BB14" s="262"/>
      <c r="BC14" s="262"/>
      <c r="BD14" s="262"/>
      <c r="BE14" s="262"/>
      <c r="BF14" s="262"/>
      <c r="BG14" s="262"/>
      <c r="BH14" s="262"/>
      <c r="BI14" s="262"/>
      <c r="BJ14" s="262"/>
      <c r="BK14" s="262"/>
      <c r="BL14" s="262"/>
      <c r="BM14" s="262"/>
      <c r="BN14" s="262"/>
      <c r="BO14" s="262"/>
      <c r="BP14" s="262"/>
      <c r="BQ14" s="262"/>
      <c r="BR14" s="262"/>
      <c r="BS14" s="262"/>
      <c r="BT14" s="262"/>
      <c r="BU14" s="262"/>
      <c r="BV14" s="262"/>
      <c r="BW14" s="262"/>
      <c r="BX14" s="262"/>
      <c r="BY14" s="262"/>
      <c r="BZ14" s="262"/>
      <c r="CA14" s="262"/>
      <c r="CB14" s="262"/>
      <c r="CC14" s="262"/>
      <c r="CD14" s="262"/>
      <c r="CE14" s="262"/>
      <c r="CF14" s="262"/>
      <c r="CG14" s="262"/>
      <c r="CH14" s="262"/>
      <c r="CI14" s="262"/>
      <c r="CJ14" s="262"/>
      <c r="CK14" s="262"/>
      <c r="CL14" s="262"/>
      <c r="CM14" s="262"/>
      <c r="CN14" s="262"/>
      <c r="CO14" s="262"/>
      <c r="CP14" s="262"/>
      <c r="CQ14" s="262"/>
      <c r="CR14" s="262"/>
      <c r="CS14" s="262"/>
      <c r="CT14" s="262"/>
      <c r="CU14" s="262"/>
      <c r="CV14" s="262"/>
      <c r="CW14" s="262"/>
      <c r="CX14" s="262"/>
      <c r="CY14" s="262"/>
      <c r="CZ14" s="262"/>
      <c r="DA14" s="262"/>
      <c r="DB14" s="262"/>
      <c r="DC14" s="262"/>
      <c r="DD14" s="262"/>
      <c r="DE14" s="262"/>
      <c r="DF14" s="262"/>
      <c r="DG14" s="262"/>
      <c r="DH14" s="262"/>
      <c r="DI14" s="262"/>
      <c r="DJ14" s="262"/>
      <c r="DK14" s="262"/>
      <c r="DL14" s="262"/>
      <c r="DM14" s="262"/>
      <c r="DN14" s="262"/>
      <c r="DO14" s="262"/>
      <c r="DP14" s="262"/>
      <c r="DQ14" s="262"/>
      <c r="DR14" s="262"/>
      <c r="DS14" s="262"/>
      <c r="DT14" s="262"/>
      <c r="DU14" s="262"/>
      <c r="DV14" s="262"/>
      <c r="DW14" s="262"/>
      <c r="DX14" s="262"/>
      <c r="DY14" s="262"/>
      <c r="DZ14" s="262"/>
      <c r="EA14" s="262"/>
      <c r="EB14" s="262"/>
      <c r="EC14" s="262"/>
      <c r="ED14" s="262"/>
      <c r="EE14" s="262"/>
      <c r="EF14" s="262"/>
      <c r="EG14" s="262"/>
      <c r="EH14" s="262"/>
      <c r="EI14" s="262"/>
      <c r="EJ14" s="262"/>
      <c r="EK14" s="262"/>
      <c r="EL14" s="262"/>
      <c r="EM14" s="262"/>
      <c r="EN14" s="262"/>
      <c r="EO14" s="262"/>
      <c r="EP14" s="262"/>
      <c r="EQ14" s="262"/>
      <c r="ER14" s="262"/>
      <c r="ES14" s="262"/>
      <c r="ET14" s="262"/>
      <c r="EU14" s="262"/>
      <c r="EV14" s="262"/>
      <c r="EW14" s="262"/>
      <c r="EX14" s="262"/>
      <c r="EY14" s="262"/>
      <c r="EZ14" s="262"/>
      <c r="FA14" s="262"/>
      <c r="FB14" s="262"/>
      <c r="FC14" s="262"/>
      <c r="FD14" s="262"/>
      <c r="FE14" s="262"/>
      <c r="FF14" s="262"/>
      <c r="FG14" s="262"/>
      <c r="FH14" s="262"/>
      <c r="FI14" s="262"/>
      <c r="FJ14" s="262"/>
      <c r="FK14" s="262"/>
      <c r="FL14" s="262"/>
      <c r="FM14" s="262"/>
      <c r="FN14" s="262"/>
      <c r="FO14" s="262"/>
      <c r="FP14" s="262"/>
      <c r="FQ14" s="262"/>
      <c r="FR14" s="262"/>
      <c r="FS14" s="262"/>
      <c r="FT14" s="262"/>
      <c r="FU14" s="262"/>
      <c r="FV14" s="262"/>
      <c r="FW14" s="262"/>
      <c r="FX14" s="262"/>
      <c r="FY14" s="262"/>
      <c r="FZ14" s="262"/>
      <c r="GA14" s="262"/>
      <c r="GB14" s="262"/>
      <c r="GC14" s="262"/>
      <c r="GD14" s="262"/>
      <c r="GE14" s="262"/>
      <c r="GF14" s="262"/>
      <c r="GG14" s="262"/>
      <c r="GH14" s="262"/>
      <c r="GI14" s="262"/>
      <c r="GJ14" s="262"/>
      <c r="GK14" s="262"/>
      <c r="GL14" s="262"/>
      <c r="GM14" s="262"/>
      <c r="GN14" s="262"/>
      <c r="GO14" s="262"/>
      <c r="GP14" s="262"/>
      <c r="GQ14" s="262"/>
      <c r="GR14" s="262"/>
      <c r="GS14" s="262"/>
      <c r="GT14" s="262"/>
      <c r="GU14" s="262"/>
      <c r="GV14" s="262"/>
      <c r="GW14" s="262"/>
      <c r="GX14" s="262"/>
      <c r="GY14" s="262"/>
      <c r="GZ14" s="262"/>
      <c r="HA14" s="262"/>
      <c r="HB14" s="262"/>
      <c r="HC14" s="262"/>
      <c r="HD14" s="262"/>
      <c r="HE14" s="262"/>
      <c r="HF14" s="262"/>
      <c r="HG14" s="262"/>
      <c r="HH14" s="262"/>
      <c r="HI14" s="262"/>
      <c r="HJ14" s="262"/>
      <c r="HK14" s="262"/>
      <c r="HL14" s="262"/>
      <c r="HM14" s="262"/>
      <c r="HN14" s="262"/>
      <c r="HO14" s="262"/>
      <c r="HP14" s="262"/>
      <c r="HQ14" s="262"/>
      <c r="HR14" s="262"/>
      <c r="HS14" s="262"/>
      <c r="HT14" s="262"/>
      <c r="HU14" s="262"/>
      <c r="HV14" s="262"/>
      <c r="HW14" s="262"/>
      <c r="HX14" s="262"/>
      <c r="HY14" s="262"/>
      <c r="HZ14" s="262"/>
      <c r="IA14" s="262"/>
      <c r="IB14" s="262"/>
      <c r="IC14" s="262"/>
      <c r="ID14" s="262"/>
      <c r="IE14" s="262"/>
      <c r="IF14" s="262"/>
      <c r="IG14" s="262"/>
      <c r="IH14" s="262"/>
      <c r="II14" s="262"/>
      <c r="IJ14" s="262"/>
      <c r="IK14" s="262"/>
      <c r="IL14" s="262"/>
      <c r="IM14" s="262"/>
      <c r="IN14" s="262"/>
      <c r="IO14" s="262"/>
      <c r="IP14" s="262"/>
      <c r="IQ14" s="262"/>
      <c r="IR14" s="262"/>
      <c r="IS14" s="262"/>
      <c r="IT14" s="262"/>
      <c r="IU14" s="262"/>
      <c r="IV14" s="262"/>
    </row>
    <row r="15" spans="1:256" ht="22.35" customHeight="1">
      <c r="A15" s="263">
        <v>2019</v>
      </c>
      <c r="B15" s="260">
        <v>45392.3</v>
      </c>
      <c r="C15" s="260">
        <v>27454.100000000006</v>
      </c>
      <c r="D15" s="260">
        <v>16512.899999999998</v>
      </c>
      <c r="E15" s="260">
        <v>409.8</v>
      </c>
      <c r="F15" s="260">
        <v>1015.5</v>
      </c>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262"/>
      <c r="AL15" s="262"/>
      <c r="AM15" s="262"/>
      <c r="AN15" s="262"/>
      <c r="AO15" s="262"/>
      <c r="AP15" s="262"/>
      <c r="AQ15" s="262"/>
      <c r="AR15" s="262"/>
      <c r="AS15" s="262"/>
      <c r="AT15" s="262"/>
      <c r="AU15" s="262"/>
      <c r="AV15" s="262"/>
      <c r="AW15" s="262"/>
      <c r="AX15" s="262"/>
      <c r="AY15" s="262"/>
      <c r="AZ15" s="262"/>
      <c r="BA15" s="262"/>
      <c r="BB15" s="262"/>
      <c r="BC15" s="262"/>
      <c r="BD15" s="262"/>
      <c r="BE15" s="262"/>
      <c r="BF15" s="262"/>
      <c r="BG15" s="262"/>
      <c r="BH15" s="262"/>
      <c r="BI15" s="262"/>
      <c r="BJ15" s="262"/>
      <c r="BK15" s="262"/>
      <c r="BL15" s="262"/>
      <c r="BM15" s="262"/>
      <c r="BN15" s="262"/>
      <c r="BO15" s="262"/>
      <c r="BP15" s="262"/>
      <c r="BQ15" s="262"/>
      <c r="BR15" s="262"/>
      <c r="BS15" s="262"/>
      <c r="BT15" s="262"/>
      <c r="BU15" s="262"/>
      <c r="BV15" s="262"/>
      <c r="BW15" s="262"/>
      <c r="BX15" s="262"/>
      <c r="BY15" s="262"/>
      <c r="BZ15" s="262"/>
      <c r="CA15" s="262"/>
      <c r="CB15" s="262"/>
      <c r="CC15" s="262"/>
      <c r="CD15" s="262"/>
      <c r="CE15" s="262"/>
      <c r="CF15" s="262"/>
      <c r="CG15" s="262"/>
      <c r="CH15" s="262"/>
      <c r="CI15" s="262"/>
      <c r="CJ15" s="262"/>
      <c r="CK15" s="262"/>
      <c r="CL15" s="262"/>
      <c r="CM15" s="262"/>
      <c r="CN15" s="262"/>
      <c r="CO15" s="262"/>
      <c r="CP15" s="262"/>
      <c r="CQ15" s="262"/>
      <c r="CR15" s="262"/>
      <c r="CS15" s="262"/>
      <c r="CT15" s="262"/>
      <c r="CU15" s="262"/>
      <c r="CV15" s="262"/>
      <c r="CW15" s="262"/>
      <c r="CX15" s="262"/>
      <c r="CY15" s="262"/>
      <c r="CZ15" s="262"/>
      <c r="DA15" s="262"/>
      <c r="DB15" s="262"/>
      <c r="DC15" s="262"/>
      <c r="DD15" s="262"/>
      <c r="DE15" s="262"/>
      <c r="DF15" s="262"/>
      <c r="DG15" s="262"/>
      <c r="DH15" s="262"/>
      <c r="DI15" s="262"/>
      <c r="DJ15" s="262"/>
      <c r="DK15" s="262"/>
      <c r="DL15" s="262"/>
      <c r="DM15" s="262"/>
      <c r="DN15" s="262"/>
      <c r="DO15" s="262"/>
      <c r="DP15" s="262"/>
      <c r="DQ15" s="262"/>
      <c r="DR15" s="262"/>
      <c r="DS15" s="262"/>
      <c r="DT15" s="262"/>
      <c r="DU15" s="262"/>
      <c r="DV15" s="262"/>
      <c r="DW15" s="262"/>
      <c r="DX15" s="262"/>
      <c r="DY15" s="262"/>
      <c r="DZ15" s="262"/>
      <c r="EA15" s="262"/>
      <c r="EB15" s="262"/>
      <c r="EC15" s="262"/>
      <c r="ED15" s="262"/>
      <c r="EE15" s="262"/>
      <c r="EF15" s="262"/>
      <c r="EG15" s="262"/>
      <c r="EH15" s="262"/>
      <c r="EI15" s="262"/>
      <c r="EJ15" s="262"/>
      <c r="EK15" s="262"/>
      <c r="EL15" s="262"/>
      <c r="EM15" s="262"/>
      <c r="EN15" s="262"/>
      <c r="EO15" s="262"/>
      <c r="EP15" s="262"/>
      <c r="EQ15" s="262"/>
      <c r="ER15" s="262"/>
      <c r="ES15" s="262"/>
      <c r="ET15" s="262"/>
      <c r="EU15" s="262"/>
      <c r="EV15" s="262"/>
      <c r="EW15" s="262"/>
      <c r="EX15" s="262"/>
      <c r="EY15" s="262"/>
      <c r="EZ15" s="262"/>
      <c r="FA15" s="262"/>
      <c r="FB15" s="262"/>
      <c r="FC15" s="262"/>
      <c r="FD15" s="262"/>
      <c r="FE15" s="262"/>
      <c r="FF15" s="262"/>
      <c r="FG15" s="262"/>
      <c r="FH15" s="262"/>
      <c r="FI15" s="262"/>
      <c r="FJ15" s="262"/>
      <c r="FK15" s="262"/>
      <c r="FL15" s="262"/>
      <c r="FM15" s="262"/>
      <c r="FN15" s="262"/>
      <c r="FO15" s="262"/>
      <c r="FP15" s="262"/>
      <c r="FQ15" s="262"/>
      <c r="FR15" s="262"/>
      <c r="FS15" s="262"/>
      <c r="FT15" s="262"/>
      <c r="FU15" s="262"/>
      <c r="FV15" s="262"/>
      <c r="FW15" s="262"/>
      <c r="FX15" s="262"/>
      <c r="FY15" s="262"/>
      <c r="FZ15" s="262"/>
      <c r="GA15" s="262"/>
      <c r="GB15" s="262"/>
      <c r="GC15" s="262"/>
      <c r="GD15" s="262"/>
      <c r="GE15" s="262"/>
      <c r="GF15" s="262"/>
      <c r="GG15" s="262"/>
      <c r="GH15" s="262"/>
      <c r="GI15" s="262"/>
      <c r="GJ15" s="262"/>
      <c r="GK15" s="262"/>
      <c r="GL15" s="262"/>
      <c r="GM15" s="262"/>
      <c r="GN15" s="262"/>
      <c r="GO15" s="262"/>
      <c r="GP15" s="262"/>
      <c r="GQ15" s="262"/>
      <c r="GR15" s="262"/>
      <c r="GS15" s="262"/>
      <c r="GT15" s="262"/>
      <c r="GU15" s="262"/>
      <c r="GV15" s="262"/>
      <c r="GW15" s="262"/>
      <c r="GX15" s="262"/>
      <c r="GY15" s="262"/>
      <c r="GZ15" s="262"/>
      <c r="HA15" s="262"/>
      <c r="HB15" s="262"/>
      <c r="HC15" s="262"/>
      <c r="HD15" s="262"/>
      <c r="HE15" s="262"/>
      <c r="HF15" s="262"/>
      <c r="HG15" s="262"/>
      <c r="HH15" s="262"/>
      <c r="HI15" s="262"/>
      <c r="HJ15" s="262"/>
      <c r="HK15" s="262"/>
      <c r="HL15" s="262"/>
      <c r="HM15" s="262"/>
      <c r="HN15" s="262"/>
      <c r="HO15" s="262"/>
      <c r="HP15" s="262"/>
      <c r="HQ15" s="262"/>
      <c r="HR15" s="262"/>
      <c r="HS15" s="262"/>
      <c r="HT15" s="262"/>
      <c r="HU15" s="262"/>
      <c r="HV15" s="262"/>
      <c r="HW15" s="262"/>
      <c r="HX15" s="262"/>
      <c r="HY15" s="262"/>
      <c r="HZ15" s="262"/>
      <c r="IA15" s="262"/>
      <c r="IB15" s="262"/>
      <c r="IC15" s="262"/>
      <c r="ID15" s="262"/>
      <c r="IE15" s="262"/>
      <c r="IF15" s="262"/>
      <c r="IG15" s="262"/>
      <c r="IH15" s="262"/>
      <c r="II15" s="262"/>
      <c r="IJ15" s="262"/>
      <c r="IK15" s="262"/>
      <c r="IL15" s="262"/>
      <c r="IM15" s="262"/>
      <c r="IN15" s="262"/>
      <c r="IO15" s="262"/>
      <c r="IP15" s="262"/>
      <c r="IQ15" s="262"/>
      <c r="IR15" s="262"/>
      <c r="IS15" s="262"/>
      <c r="IT15" s="262"/>
      <c r="IU15" s="262"/>
      <c r="IV15" s="262"/>
    </row>
    <row r="16" spans="1:256" ht="22.35" customHeight="1">
      <c r="A16" s="263">
        <v>2020</v>
      </c>
      <c r="B16" s="260">
        <v>45100.7</v>
      </c>
      <c r="C16" s="260">
        <v>27383</v>
      </c>
      <c r="D16" s="260">
        <v>16264.5</v>
      </c>
      <c r="E16" s="260">
        <v>453</v>
      </c>
      <c r="F16" s="260">
        <v>1000.2</v>
      </c>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262"/>
      <c r="AL16" s="262"/>
      <c r="AM16" s="262"/>
      <c r="AN16" s="262"/>
      <c r="AO16" s="262"/>
      <c r="AP16" s="262"/>
      <c r="AQ16" s="262"/>
      <c r="AR16" s="262"/>
      <c r="AS16" s="262"/>
      <c r="AT16" s="262"/>
      <c r="AU16" s="262"/>
      <c r="AV16" s="262"/>
      <c r="AW16" s="262"/>
      <c r="AX16" s="262"/>
      <c r="AY16" s="262"/>
      <c r="AZ16" s="262"/>
      <c r="BA16" s="262"/>
      <c r="BB16" s="262"/>
      <c r="BC16" s="262"/>
      <c r="BD16" s="262"/>
      <c r="BE16" s="262"/>
      <c r="BF16" s="262"/>
      <c r="BG16" s="262"/>
      <c r="BH16" s="262"/>
      <c r="BI16" s="262"/>
      <c r="BJ16" s="262"/>
      <c r="BK16" s="262"/>
      <c r="BL16" s="262"/>
      <c r="BM16" s="262"/>
      <c r="BN16" s="262"/>
      <c r="BO16" s="262"/>
      <c r="BP16" s="262"/>
      <c r="BQ16" s="262"/>
      <c r="BR16" s="262"/>
      <c r="BS16" s="262"/>
      <c r="BT16" s="262"/>
      <c r="BU16" s="262"/>
      <c r="BV16" s="262"/>
      <c r="BW16" s="262"/>
      <c r="BX16" s="262"/>
      <c r="BY16" s="262"/>
      <c r="BZ16" s="262"/>
      <c r="CA16" s="262"/>
      <c r="CB16" s="262"/>
      <c r="CC16" s="262"/>
      <c r="CD16" s="262"/>
      <c r="CE16" s="262"/>
      <c r="CF16" s="262"/>
      <c r="CG16" s="262"/>
      <c r="CH16" s="262"/>
      <c r="CI16" s="262"/>
      <c r="CJ16" s="262"/>
      <c r="CK16" s="262"/>
      <c r="CL16" s="262"/>
      <c r="CM16" s="262"/>
      <c r="CN16" s="262"/>
      <c r="CO16" s="262"/>
      <c r="CP16" s="262"/>
      <c r="CQ16" s="262"/>
      <c r="CR16" s="262"/>
      <c r="CS16" s="262"/>
      <c r="CT16" s="262"/>
      <c r="CU16" s="262"/>
      <c r="CV16" s="262"/>
      <c r="CW16" s="262"/>
      <c r="CX16" s="262"/>
      <c r="CY16" s="262"/>
      <c r="CZ16" s="262"/>
      <c r="DA16" s="262"/>
      <c r="DB16" s="262"/>
      <c r="DC16" s="262"/>
      <c r="DD16" s="262"/>
      <c r="DE16" s="262"/>
      <c r="DF16" s="262"/>
      <c r="DG16" s="262"/>
      <c r="DH16" s="262"/>
      <c r="DI16" s="262"/>
      <c r="DJ16" s="262"/>
      <c r="DK16" s="262"/>
      <c r="DL16" s="262"/>
      <c r="DM16" s="262"/>
      <c r="DN16" s="262"/>
      <c r="DO16" s="262"/>
      <c r="DP16" s="262"/>
      <c r="DQ16" s="262"/>
      <c r="DR16" s="262"/>
      <c r="DS16" s="262"/>
      <c r="DT16" s="262"/>
      <c r="DU16" s="262"/>
      <c r="DV16" s="262"/>
      <c r="DW16" s="262"/>
      <c r="DX16" s="262"/>
      <c r="DY16" s="262"/>
      <c r="DZ16" s="262"/>
      <c r="EA16" s="262"/>
      <c r="EB16" s="262"/>
      <c r="EC16" s="262"/>
      <c r="ED16" s="262"/>
      <c r="EE16" s="262"/>
      <c r="EF16" s="262"/>
      <c r="EG16" s="262"/>
      <c r="EH16" s="262"/>
      <c r="EI16" s="262"/>
      <c r="EJ16" s="262"/>
      <c r="EK16" s="262"/>
      <c r="EL16" s="262"/>
      <c r="EM16" s="262"/>
      <c r="EN16" s="262"/>
      <c r="EO16" s="262"/>
      <c r="EP16" s="262"/>
      <c r="EQ16" s="262"/>
      <c r="ER16" s="262"/>
      <c r="ES16" s="262"/>
      <c r="ET16" s="262"/>
      <c r="EU16" s="262"/>
      <c r="EV16" s="262"/>
      <c r="EW16" s="262"/>
      <c r="EX16" s="262"/>
      <c r="EY16" s="262"/>
      <c r="EZ16" s="262"/>
      <c r="FA16" s="262"/>
      <c r="FB16" s="262"/>
      <c r="FC16" s="262"/>
      <c r="FD16" s="262"/>
      <c r="FE16" s="262"/>
      <c r="FF16" s="262"/>
      <c r="FG16" s="262"/>
      <c r="FH16" s="262"/>
      <c r="FI16" s="262"/>
      <c r="FJ16" s="262"/>
      <c r="FK16" s="262"/>
      <c r="FL16" s="262"/>
      <c r="FM16" s="262"/>
      <c r="FN16" s="262"/>
      <c r="FO16" s="262"/>
      <c r="FP16" s="262"/>
      <c r="FQ16" s="262"/>
      <c r="FR16" s="262"/>
      <c r="FS16" s="262"/>
      <c r="FT16" s="262"/>
      <c r="FU16" s="262"/>
      <c r="FV16" s="262"/>
      <c r="FW16" s="262"/>
      <c r="FX16" s="262"/>
      <c r="FY16" s="262"/>
      <c r="FZ16" s="262"/>
      <c r="GA16" s="262"/>
      <c r="GB16" s="262"/>
      <c r="GC16" s="262"/>
      <c r="GD16" s="262"/>
      <c r="GE16" s="262"/>
      <c r="GF16" s="262"/>
      <c r="GG16" s="262"/>
      <c r="GH16" s="262"/>
      <c r="GI16" s="262"/>
      <c r="GJ16" s="262"/>
      <c r="GK16" s="262"/>
      <c r="GL16" s="262"/>
      <c r="GM16" s="262"/>
      <c r="GN16" s="262"/>
      <c r="GO16" s="262"/>
      <c r="GP16" s="262"/>
      <c r="GQ16" s="262"/>
      <c r="GR16" s="262"/>
      <c r="GS16" s="262"/>
      <c r="GT16" s="262"/>
      <c r="GU16" s="262"/>
      <c r="GV16" s="262"/>
      <c r="GW16" s="262"/>
      <c r="GX16" s="262"/>
      <c r="GY16" s="262"/>
      <c r="GZ16" s="262"/>
      <c r="HA16" s="262"/>
      <c r="HB16" s="262"/>
      <c r="HC16" s="262"/>
      <c r="HD16" s="262"/>
      <c r="HE16" s="262"/>
      <c r="HF16" s="262"/>
      <c r="HG16" s="262"/>
      <c r="HH16" s="262"/>
      <c r="HI16" s="262"/>
      <c r="HJ16" s="262"/>
      <c r="HK16" s="262"/>
      <c r="HL16" s="262"/>
      <c r="HM16" s="262"/>
      <c r="HN16" s="262"/>
      <c r="HO16" s="262"/>
      <c r="HP16" s="262"/>
      <c r="HQ16" s="262"/>
      <c r="HR16" s="262"/>
      <c r="HS16" s="262"/>
      <c r="HT16" s="262"/>
      <c r="HU16" s="262"/>
      <c r="HV16" s="262"/>
      <c r="HW16" s="262"/>
      <c r="HX16" s="262"/>
      <c r="HY16" s="262"/>
      <c r="HZ16" s="262"/>
      <c r="IA16" s="262"/>
      <c r="IB16" s="262"/>
      <c r="IC16" s="262"/>
      <c r="ID16" s="262"/>
      <c r="IE16" s="262"/>
      <c r="IF16" s="262"/>
      <c r="IG16" s="262"/>
      <c r="IH16" s="262"/>
      <c r="II16" s="262"/>
      <c r="IJ16" s="262"/>
      <c r="IK16" s="262"/>
      <c r="IL16" s="262"/>
      <c r="IM16" s="262"/>
      <c r="IN16" s="262"/>
      <c r="IO16" s="262"/>
      <c r="IP16" s="262"/>
      <c r="IQ16" s="262"/>
      <c r="IR16" s="262"/>
      <c r="IS16" s="262"/>
      <c r="IT16" s="262"/>
      <c r="IU16" s="262"/>
      <c r="IV16" s="262"/>
    </row>
    <row r="17" spans="1:256" ht="22.35" customHeight="1">
      <c r="A17" s="256">
        <v>2021</v>
      </c>
      <c r="B17" s="260">
        <v>46103.9</v>
      </c>
      <c r="C17" s="260">
        <v>28145.299999999996</v>
      </c>
      <c r="D17" s="260">
        <v>16523.2</v>
      </c>
      <c r="E17" s="260">
        <v>457.8</v>
      </c>
      <c r="F17" s="260">
        <v>977.6</v>
      </c>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62"/>
      <c r="AS17" s="262"/>
      <c r="AT17" s="262"/>
      <c r="AU17" s="262"/>
      <c r="AV17" s="262"/>
      <c r="AW17" s="262"/>
      <c r="AX17" s="262"/>
      <c r="AY17" s="262"/>
      <c r="AZ17" s="262"/>
      <c r="BA17" s="262"/>
      <c r="BB17" s="262"/>
      <c r="BC17" s="262"/>
      <c r="BD17" s="262"/>
      <c r="BE17" s="262"/>
      <c r="BF17" s="262"/>
      <c r="BG17" s="262"/>
      <c r="BH17" s="262"/>
      <c r="BI17" s="262"/>
      <c r="BJ17" s="262"/>
      <c r="BK17" s="262"/>
      <c r="BL17" s="262"/>
      <c r="BM17" s="262"/>
      <c r="BN17" s="262"/>
      <c r="BO17" s="262"/>
      <c r="BP17" s="262"/>
      <c r="BQ17" s="262"/>
      <c r="BR17" s="262"/>
      <c r="BS17" s="262"/>
      <c r="BT17" s="262"/>
      <c r="BU17" s="262"/>
      <c r="BV17" s="262"/>
      <c r="BW17" s="262"/>
      <c r="BX17" s="262"/>
      <c r="BY17" s="262"/>
      <c r="BZ17" s="262"/>
      <c r="CA17" s="262"/>
      <c r="CB17" s="262"/>
      <c r="CC17" s="262"/>
      <c r="CD17" s="262"/>
      <c r="CE17" s="262"/>
      <c r="CF17" s="262"/>
      <c r="CG17" s="262"/>
      <c r="CH17" s="262"/>
      <c r="CI17" s="262"/>
      <c r="CJ17" s="262"/>
      <c r="CK17" s="262"/>
      <c r="CL17" s="262"/>
      <c r="CM17" s="262"/>
      <c r="CN17" s="262"/>
      <c r="CO17" s="262"/>
      <c r="CP17" s="262"/>
      <c r="CQ17" s="262"/>
      <c r="CR17" s="262"/>
      <c r="CS17" s="262"/>
      <c r="CT17" s="262"/>
      <c r="CU17" s="262"/>
      <c r="CV17" s="262"/>
      <c r="CW17" s="262"/>
      <c r="CX17" s="262"/>
      <c r="CY17" s="262"/>
      <c r="CZ17" s="262"/>
      <c r="DA17" s="262"/>
      <c r="DB17" s="262"/>
      <c r="DC17" s="262"/>
      <c r="DD17" s="262"/>
      <c r="DE17" s="262"/>
      <c r="DF17" s="262"/>
      <c r="DG17" s="262"/>
      <c r="DH17" s="262"/>
      <c r="DI17" s="262"/>
      <c r="DJ17" s="262"/>
      <c r="DK17" s="262"/>
      <c r="DL17" s="262"/>
      <c r="DM17" s="262"/>
      <c r="DN17" s="262"/>
      <c r="DO17" s="262"/>
      <c r="DP17" s="262"/>
      <c r="DQ17" s="262"/>
      <c r="DR17" s="262"/>
      <c r="DS17" s="262"/>
      <c r="DT17" s="262"/>
      <c r="DU17" s="262"/>
      <c r="DV17" s="262"/>
      <c r="DW17" s="262"/>
      <c r="DX17" s="262"/>
      <c r="DY17" s="262"/>
      <c r="DZ17" s="262"/>
      <c r="EA17" s="262"/>
      <c r="EB17" s="262"/>
      <c r="EC17" s="262"/>
      <c r="ED17" s="262"/>
      <c r="EE17" s="262"/>
      <c r="EF17" s="262"/>
      <c r="EG17" s="262"/>
      <c r="EH17" s="262"/>
      <c r="EI17" s="262"/>
      <c r="EJ17" s="262"/>
      <c r="EK17" s="262"/>
      <c r="EL17" s="262"/>
      <c r="EM17" s="262"/>
      <c r="EN17" s="262"/>
      <c r="EO17" s="262"/>
      <c r="EP17" s="262"/>
      <c r="EQ17" s="262"/>
      <c r="ER17" s="262"/>
      <c r="ES17" s="262"/>
      <c r="ET17" s="262"/>
      <c r="EU17" s="262"/>
      <c r="EV17" s="262"/>
      <c r="EW17" s="262"/>
      <c r="EX17" s="262"/>
      <c r="EY17" s="262"/>
      <c r="EZ17" s="262"/>
      <c r="FA17" s="262"/>
      <c r="FB17" s="262"/>
      <c r="FC17" s="262"/>
      <c r="FD17" s="262"/>
      <c r="FE17" s="262"/>
      <c r="FF17" s="262"/>
      <c r="FG17" s="262"/>
      <c r="FH17" s="262"/>
      <c r="FI17" s="262"/>
      <c r="FJ17" s="262"/>
      <c r="FK17" s="262"/>
      <c r="FL17" s="262"/>
      <c r="FM17" s="262"/>
      <c r="FN17" s="262"/>
      <c r="FO17" s="262"/>
      <c r="FP17" s="262"/>
      <c r="FQ17" s="262"/>
      <c r="FR17" s="262"/>
      <c r="FS17" s="262"/>
      <c r="FT17" s="262"/>
      <c r="FU17" s="262"/>
      <c r="FV17" s="262"/>
      <c r="FW17" s="262"/>
      <c r="FX17" s="262"/>
      <c r="FY17" s="262"/>
      <c r="FZ17" s="262"/>
      <c r="GA17" s="262"/>
      <c r="GB17" s="262"/>
      <c r="GC17" s="262"/>
      <c r="GD17" s="262"/>
      <c r="GE17" s="262"/>
      <c r="GF17" s="262"/>
      <c r="GG17" s="262"/>
      <c r="GH17" s="262"/>
      <c r="GI17" s="262"/>
      <c r="GJ17" s="262"/>
      <c r="GK17" s="262"/>
      <c r="GL17" s="262"/>
      <c r="GM17" s="262"/>
      <c r="GN17" s="262"/>
      <c r="GO17" s="262"/>
      <c r="GP17" s="262"/>
      <c r="GQ17" s="262"/>
      <c r="GR17" s="262"/>
      <c r="GS17" s="262"/>
      <c r="GT17" s="262"/>
      <c r="GU17" s="262"/>
      <c r="GV17" s="262"/>
      <c r="GW17" s="262"/>
      <c r="GX17" s="262"/>
      <c r="GY17" s="262"/>
      <c r="GZ17" s="262"/>
      <c r="HA17" s="262"/>
      <c r="HB17" s="262"/>
      <c r="HC17" s="262"/>
      <c r="HD17" s="262"/>
      <c r="HE17" s="262"/>
      <c r="HF17" s="262"/>
      <c r="HG17" s="262"/>
      <c r="HH17" s="262"/>
      <c r="HI17" s="262"/>
      <c r="HJ17" s="262"/>
      <c r="HK17" s="262"/>
      <c r="HL17" s="262"/>
      <c r="HM17" s="262"/>
      <c r="HN17" s="262"/>
      <c r="HO17" s="262"/>
      <c r="HP17" s="262"/>
      <c r="HQ17" s="262"/>
      <c r="HR17" s="262"/>
      <c r="HS17" s="262"/>
      <c r="HT17" s="262"/>
      <c r="HU17" s="262"/>
      <c r="HV17" s="262"/>
      <c r="HW17" s="262"/>
      <c r="HX17" s="262"/>
      <c r="HY17" s="262"/>
      <c r="HZ17" s="262"/>
      <c r="IA17" s="262"/>
      <c r="IB17" s="262"/>
      <c r="IC17" s="262"/>
      <c r="ID17" s="262"/>
      <c r="IE17" s="262"/>
      <c r="IF17" s="262"/>
      <c r="IG17" s="262"/>
      <c r="IH17" s="262"/>
      <c r="II17" s="262"/>
      <c r="IJ17" s="262"/>
      <c r="IK17" s="262"/>
      <c r="IL17" s="262"/>
      <c r="IM17" s="262"/>
      <c r="IN17" s="262"/>
      <c r="IO17" s="262"/>
      <c r="IP17" s="262"/>
      <c r="IQ17" s="262"/>
      <c r="IR17" s="262"/>
      <c r="IS17" s="262"/>
      <c r="IT17" s="262"/>
      <c r="IU17" s="262"/>
      <c r="IV17" s="262"/>
    </row>
    <row r="18" spans="1:256" ht="22.35" customHeight="1">
      <c r="A18" s="256">
        <v>2022</v>
      </c>
      <c r="B18" s="260">
        <v>42703.5</v>
      </c>
      <c r="C18" s="260">
        <v>25369.9</v>
      </c>
      <c r="D18" s="260">
        <v>15943.1</v>
      </c>
      <c r="E18" s="260">
        <v>411.8</v>
      </c>
      <c r="F18" s="260">
        <v>978.7</v>
      </c>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62"/>
      <c r="AR18" s="262"/>
      <c r="AS18" s="262"/>
      <c r="AT18" s="262"/>
      <c r="AU18" s="262"/>
      <c r="AV18" s="262"/>
      <c r="AW18" s="262"/>
      <c r="AX18" s="262"/>
      <c r="AY18" s="262"/>
      <c r="AZ18" s="262"/>
      <c r="BA18" s="262"/>
      <c r="BB18" s="262"/>
      <c r="BC18" s="262"/>
      <c r="BD18" s="262"/>
      <c r="BE18" s="262"/>
      <c r="BF18" s="262"/>
      <c r="BG18" s="262"/>
      <c r="BH18" s="262"/>
      <c r="BI18" s="262"/>
      <c r="BJ18" s="262"/>
      <c r="BK18" s="262"/>
      <c r="BL18" s="262"/>
      <c r="BM18" s="262"/>
      <c r="BN18" s="262"/>
      <c r="BO18" s="262"/>
      <c r="BP18" s="262"/>
      <c r="BQ18" s="262"/>
      <c r="BR18" s="262"/>
      <c r="BS18" s="262"/>
      <c r="BT18" s="262"/>
      <c r="BU18" s="262"/>
      <c r="BV18" s="262"/>
      <c r="BW18" s="262"/>
      <c r="BX18" s="262"/>
      <c r="BY18" s="262"/>
      <c r="BZ18" s="262"/>
      <c r="CA18" s="262"/>
      <c r="CB18" s="262"/>
      <c r="CC18" s="262"/>
      <c r="CD18" s="262"/>
      <c r="CE18" s="262"/>
      <c r="CF18" s="262"/>
      <c r="CG18" s="262"/>
      <c r="CH18" s="262"/>
      <c r="CI18" s="262"/>
      <c r="CJ18" s="262"/>
      <c r="CK18" s="262"/>
      <c r="CL18" s="262"/>
      <c r="CM18" s="262"/>
      <c r="CN18" s="262"/>
      <c r="CO18" s="262"/>
      <c r="CP18" s="262"/>
      <c r="CQ18" s="262"/>
      <c r="CR18" s="262"/>
      <c r="CS18" s="262"/>
      <c r="CT18" s="262"/>
      <c r="CU18" s="262"/>
      <c r="CV18" s="262"/>
      <c r="CW18" s="262"/>
      <c r="CX18" s="262"/>
      <c r="CY18" s="262"/>
      <c r="CZ18" s="262"/>
      <c r="DA18" s="262"/>
      <c r="DB18" s="262"/>
      <c r="DC18" s="262"/>
      <c r="DD18" s="262"/>
      <c r="DE18" s="262"/>
      <c r="DF18" s="262"/>
      <c r="DG18" s="262"/>
      <c r="DH18" s="262"/>
      <c r="DI18" s="262"/>
      <c r="DJ18" s="262"/>
      <c r="DK18" s="262"/>
      <c r="DL18" s="262"/>
      <c r="DM18" s="262"/>
      <c r="DN18" s="262"/>
      <c r="DO18" s="262"/>
      <c r="DP18" s="262"/>
      <c r="DQ18" s="262"/>
      <c r="DR18" s="262"/>
      <c r="DS18" s="262"/>
      <c r="DT18" s="262"/>
      <c r="DU18" s="262"/>
      <c r="DV18" s="262"/>
      <c r="DW18" s="262"/>
      <c r="DX18" s="262"/>
      <c r="DY18" s="262"/>
      <c r="DZ18" s="262"/>
      <c r="EA18" s="262"/>
      <c r="EB18" s="262"/>
      <c r="EC18" s="262"/>
      <c r="ED18" s="262"/>
      <c r="EE18" s="262"/>
      <c r="EF18" s="262"/>
      <c r="EG18" s="262"/>
      <c r="EH18" s="262"/>
      <c r="EI18" s="262"/>
      <c r="EJ18" s="262"/>
      <c r="EK18" s="262"/>
      <c r="EL18" s="262"/>
      <c r="EM18" s="262"/>
      <c r="EN18" s="262"/>
      <c r="EO18" s="262"/>
      <c r="EP18" s="262"/>
      <c r="EQ18" s="262"/>
      <c r="ER18" s="262"/>
      <c r="ES18" s="262"/>
      <c r="ET18" s="262"/>
      <c r="EU18" s="262"/>
      <c r="EV18" s="262"/>
      <c r="EW18" s="262"/>
      <c r="EX18" s="262"/>
      <c r="EY18" s="262"/>
      <c r="EZ18" s="262"/>
      <c r="FA18" s="262"/>
      <c r="FB18" s="262"/>
      <c r="FC18" s="262"/>
      <c r="FD18" s="262"/>
      <c r="FE18" s="262"/>
      <c r="FF18" s="262"/>
      <c r="FG18" s="262"/>
      <c r="FH18" s="262"/>
      <c r="FI18" s="262"/>
      <c r="FJ18" s="262"/>
      <c r="FK18" s="262"/>
      <c r="FL18" s="262"/>
      <c r="FM18" s="262"/>
      <c r="FN18" s="262"/>
      <c r="FO18" s="262"/>
      <c r="FP18" s="262"/>
      <c r="FQ18" s="262"/>
      <c r="FR18" s="262"/>
      <c r="FS18" s="262"/>
      <c r="FT18" s="262"/>
      <c r="FU18" s="262"/>
      <c r="FV18" s="262"/>
      <c r="FW18" s="262"/>
      <c r="FX18" s="262"/>
      <c r="FY18" s="262"/>
      <c r="FZ18" s="262"/>
      <c r="GA18" s="262"/>
      <c r="GB18" s="262"/>
      <c r="GC18" s="262"/>
      <c r="GD18" s="262"/>
      <c r="GE18" s="262"/>
      <c r="GF18" s="262"/>
      <c r="GG18" s="262"/>
      <c r="GH18" s="262"/>
      <c r="GI18" s="262"/>
      <c r="GJ18" s="262"/>
      <c r="GK18" s="262"/>
      <c r="GL18" s="262"/>
      <c r="GM18" s="262"/>
      <c r="GN18" s="262"/>
      <c r="GO18" s="262"/>
      <c r="GP18" s="262"/>
      <c r="GQ18" s="262"/>
      <c r="GR18" s="262"/>
      <c r="GS18" s="262"/>
      <c r="GT18" s="262"/>
      <c r="GU18" s="262"/>
      <c r="GV18" s="262"/>
      <c r="GW18" s="262"/>
      <c r="GX18" s="262"/>
      <c r="GY18" s="262"/>
      <c r="GZ18" s="262"/>
      <c r="HA18" s="262"/>
      <c r="HB18" s="262"/>
      <c r="HC18" s="262"/>
      <c r="HD18" s="262"/>
      <c r="HE18" s="262"/>
      <c r="HF18" s="262"/>
      <c r="HG18" s="262"/>
      <c r="HH18" s="262"/>
      <c r="HI18" s="262"/>
      <c r="HJ18" s="262"/>
      <c r="HK18" s="262"/>
      <c r="HL18" s="262"/>
      <c r="HM18" s="262"/>
      <c r="HN18" s="262"/>
      <c r="HO18" s="262"/>
      <c r="HP18" s="262"/>
      <c r="HQ18" s="262"/>
      <c r="HR18" s="262"/>
      <c r="HS18" s="262"/>
      <c r="HT18" s="262"/>
      <c r="HU18" s="262"/>
      <c r="HV18" s="262"/>
      <c r="HW18" s="262"/>
      <c r="HX18" s="262"/>
      <c r="HY18" s="262"/>
      <c r="HZ18" s="262"/>
      <c r="IA18" s="262"/>
      <c r="IB18" s="262"/>
      <c r="IC18" s="262"/>
      <c r="ID18" s="262"/>
      <c r="IE18" s="262"/>
      <c r="IF18" s="262"/>
      <c r="IG18" s="262"/>
      <c r="IH18" s="262"/>
      <c r="II18" s="262"/>
      <c r="IJ18" s="262"/>
      <c r="IK18" s="262"/>
      <c r="IL18" s="262"/>
      <c r="IM18" s="262"/>
      <c r="IN18" s="262"/>
      <c r="IO18" s="262"/>
      <c r="IP18" s="262"/>
      <c r="IQ18" s="262"/>
      <c r="IR18" s="262"/>
      <c r="IS18" s="262"/>
      <c r="IT18" s="262"/>
      <c r="IU18" s="262"/>
      <c r="IV18" s="262"/>
    </row>
    <row r="19" spans="1:256" ht="22.35" customHeight="1">
      <c r="A19" s="256">
        <v>2023</v>
      </c>
      <c r="B19" s="260">
        <v>38657.299999999996</v>
      </c>
      <c r="C19" s="260">
        <v>21611</v>
      </c>
      <c r="D19" s="260">
        <v>15649.999999999998</v>
      </c>
      <c r="E19" s="260">
        <v>480.6</v>
      </c>
      <c r="F19" s="260">
        <v>915.7</v>
      </c>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c r="AL19" s="262"/>
      <c r="AM19" s="262"/>
      <c r="AN19" s="262"/>
      <c r="AO19" s="262"/>
      <c r="AP19" s="262"/>
      <c r="AQ19" s="262"/>
      <c r="AR19" s="262"/>
      <c r="AS19" s="262"/>
      <c r="AT19" s="262"/>
      <c r="AU19" s="262"/>
      <c r="AV19" s="262"/>
      <c r="AW19" s="262"/>
      <c r="AX19" s="262"/>
      <c r="AY19" s="262"/>
      <c r="AZ19" s="262"/>
      <c r="BA19" s="262"/>
      <c r="BB19" s="262"/>
      <c r="BC19" s="262"/>
      <c r="BD19" s="262"/>
      <c r="BE19" s="262"/>
      <c r="BF19" s="262"/>
      <c r="BG19" s="262"/>
      <c r="BH19" s="262"/>
      <c r="BI19" s="262"/>
      <c r="BJ19" s="262"/>
      <c r="BK19" s="262"/>
      <c r="BL19" s="262"/>
      <c r="BM19" s="262"/>
      <c r="BN19" s="262"/>
      <c r="BO19" s="262"/>
      <c r="BP19" s="262"/>
      <c r="BQ19" s="262"/>
      <c r="BR19" s="262"/>
      <c r="BS19" s="262"/>
      <c r="BT19" s="262"/>
      <c r="BU19" s="262"/>
      <c r="BV19" s="262"/>
      <c r="BW19" s="262"/>
      <c r="BX19" s="262"/>
      <c r="BY19" s="262"/>
      <c r="BZ19" s="262"/>
      <c r="CA19" s="262"/>
      <c r="CB19" s="262"/>
      <c r="CC19" s="262"/>
      <c r="CD19" s="262"/>
      <c r="CE19" s="262"/>
      <c r="CF19" s="262"/>
      <c r="CG19" s="262"/>
      <c r="CH19" s="262"/>
      <c r="CI19" s="262"/>
      <c r="CJ19" s="262"/>
      <c r="CK19" s="262"/>
      <c r="CL19" s="262"/>
      <c r="CM19" s="262"/>
      <c r="CN19" s="262"/>
      <c r="CO19" s="262"/>
      <c r="CP19" s="262"/>
      <c r="CQ19" s="262"/>
      <c r="CR19" s="262"/>
      <c r="CS19" s="262"/>
      <c r="CT19" s="262"/>
      <c r="CU19" s="262"/>
      <c r="CV19" s="262"/>
      <c r="CW19" s="262"/>
      <c r="CX19" s="262"/>
      <c r="CY19" s="262"/>
      <c r="CZ19" s="262"/>
      <c r="DA19" s="262"/>
      <c r="DB19" s="262"/>
      <c r="DC19" s="262"/>
      <c r="DD19" s="262"/>
      <c r="DE19" s="262"/>
      <c r="DF19" s="262"/>
      <c r="DG19" s="262"/>
      <c r="DH19" s="262"/>
      <c r="DI19" s="262"/>
      <c r="DJ19" s="262"/>
      <c r="DK19" s="262"/>
      <c r="DL19" s="262"/>
      <c r="DM19" s="262"/>
      <c r="DN19" s="262"/>
      <c r="DO19" s="262"/>
      <c r="DP19" s="262"/>
      <c r="DQ19" s="262"/>
      <c r="DR19" s="262"/>
      <c r="DS19" s="262"/>
      <c r="DT19" s="262"/>
      <c r="DU19" s="262"/>
      <c r="DV19" s="262"/>
      <c r="DW19" s="262"/>
      <c r="DX19" s="262"/>
      <c r="DY19" s="262"/>
      <c r="DZ19" s="262"/>
      <c r="EA19" s="262"/>
      <c r="EB19" s="262"/>
      <c r="EC19" s="262"/>
      <c r="ED19" s="262"/>
      <c r="EE19" s="262"/>
      <c r="EF19" s="262"/>
      <c r="EG19" s="262"/>
      <c r="EH19" s="262"/>
      <c r="EI19" s="262"/>
      <c r="EJ19" s="262"/>
      <c r="EK19" s="262"/>
      <c r="EL19" s="262"/>
      <c r="EM19" s="262"/>
      <c r="EN19" s="262"/>
      <c r="EO19" s="262"/>
      <c r="EP19" s="262"/>
      <c r="EQ19" s="262"/>
      <c r="ER19" s="262"/>
      <c r="ES19" s="262"/>
      <c r="ET19" s="262"/>
      <c r="EU19" s="262"/>
      <c r="EV19" s="262"/>
      <c r="EW19" s="262"/>
      <c r="EX19" s="262"/>
      <c r="EY19" s="262"/>
      <c r="EZ19" s="262"/>
      <c r="FA19" s="262"/>
      <c r="FB19" s="262"/>
      <c r="FC19" s="262"/>
      <c r="FD19" s="262"/>
      <c r="FE19" s="262"/>
      <c r="FF19" s="262"/>
      <c r="FG19" s="262"/>
      <c r="FH19" s="262"/>
      <c r="FI19" s="262"/>
      <c r="FJ19" s="262"/>
      <c r="FK19" s="262"/>
      <c r="FL19" s="262"/>
      <c r="FM19" s="262"/>
      <c r="FN19" s="262"/>
      <c r="FO19" s="262"/>
      <c r="FP19" s="262"/>
      <c r="FQ19" s="262"/>
      <c r="FR19" s="262"/>
      <c r="FS19" s="262"/>
      <c r="FT19" s="262"/>
      <c r="FU19" s="262"/>
      <c r="FV19" s="262"/>
      <c r="FW19" s="262"/>
      <c r="FX19" s="262"/>
      <c r="FY19" s="262"/>
      <c r="FZ19" s="262"/>
      <c r="GA19" s="262"/>
      <c r="GB19" s="262"/>
      <c r="GC19" s="262"/>
      <c r="GD19" s="262"/>
      <c r="GE19" s="262"/>
      <c r="GF19" s="262"/>
      <c r="GG19" s="262"/>
      <c r="GH19" s="262"/>
      <c r="GI19" s="262"/>
      <c r="GJ19" s="262"/>
      <c r="GK19" s="262"/>
      <c r="GL19" s="262"/>
      <c r="GM19" s="262"/>
      <c r="GN19" s="262"/>
      <c r="GO19" s="262"/>
      <c r="GP19" s="262"/>
      <c r="GQ19" s="262"/>
      <c r="GR19" s="262"/>
      <c r="GS19" s="262"/>
      <c r="GT19" s="262"/>
      <c r="GU19" s="262"/>
      <c r="GV19" s="262"/>
      <c r="GW19" s="262"/>
      <c r="GX19" s="262"/>
      <c r="GY19" s="262"/>
      <c r="GZ19" s="262"/>
      <c r="HA19" s="262"/>
      <c r="HB19" s="262"/>
      <c r="HC19" s="262"/>
      <c r="HD19" s="262"/>
      <c r="HE19" s="262"/>
      <c r="HF19" s="262"/>
      <c r="HG19" s="262"/>
      <c r="HH19" s="262"/>
      <c r="HI19" s="262"/>
      <c r="HJ19" s="262"/>
      <c r="HK19" s="262"/>
      <c r="HL19" s="262"/>
      <c r="HM19" s="262"/>
      <c r="HN19" s="262"/>
      <c r="HO19" s="262"/>
      <c r="HP19" s="262"/>
      <c r="HQ19" s="262"/>
      <c r="HR19" s="262"/>
      <c r="HS19" s="262"/>
      <c r="HT19" s="262"/>
      <c r="HU19" s="262"/>
      <c r="HV19" s="262"/>
      <c r="HW19" s="262"/>
      <c r="HX19" s="262"/>
      <c r="HY19" s="262"/>
      <c r="HZ19" s="262"/>
      <c r="IA19" s="262"/>
      <c r="IB19" s="262"/>
      <c r="IC19" s="262"/>
      <c r="ID19" s="262"/>
      <c r="IE19" s="262"/>
      <c r="IF19" s="262"/>
      <c r="IG19" s="262"/>
      <c r="IH19" s="262"/>
      <c r="II19" s="262"/>
      <c r="IJ19" s="262"/>
      <c r="IK19" s="262"/>
      <c r="IL19" s="262"/>
      <c r="IM19" s="262"/>
      <c r="IN19" s="262"/>
      <c r="IO19" s="262"/>
      <c r="IP19" s="262"/>
      <c r="IQ19" s="262"/>
      <c r="IR19" s="262"/>
      <c r="IS19" s="262"/>
      <c r="IT19" s="262"/>
      <c r="IU19" s="262"/>
      <c r="IV19" s="262"/>
    </row>
    <row r="20" spans="1:256" ht="22.35" customHeight="1">
      <c r="A20" s="257" t="s">
        <v>785</v>
      </c>
      <c r="B20" s="260">
        <v>42674.8</v>
      </c>
      <c r="C20" s="260">
        <v>25311.200000000001</v>
      </c>
      <c r="D20" s="260">
        <v>15950.300000000001</v>
      </c>
      <c r="E20" s="260">
        <v>578</v>
      </c>
      <c r="F20" s="260">
        <v>835.3</v>
      </c>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62"/>
      <c r="AL20" s="262"/>
      <c r="AM20" s="262"/>
      <c r="AN20" s="262"/>
      <c r="AO20" s="262"/>
      <c r="AP20" s="262"/>
      <c r="AQ20" s="262"/>
      <c r="AR20" s="262"/>
      <c r="AS20" s="262"/>
      <c r="AT20" s="262"/>
      <c r="AU20" s="262"/>
      <c r="AV20" s="262"/>
      <c r="AW20" s="262"/>
      <c r="AX20" s="262"/>
      <c r="AY20" s="262"/>
      <c r="AZ20" s="262"/>
      <c r="BA20" s="262"/>
      <c r="BB20" s="262"/>
      <c r="BC20" s="262"/>
      <c r="BD20" s="262"/>
      <c r="BE20" s="262"/>
      <c r="BF20" s="262"/>
      <c r="BG20" s="262"/>
      <c r="BH20" s="262"/>
      <c r="BI20" s="262"/>
      <c r="BJ20" s="262"/>
      <c r="BK20" s="262"/>
      <c r="BL20" s="262"/>
      <c r="BM20" s="262"/>
      <c r="BN20" s="262"/>
      <c r="BO20" s="262"/>
      <c r="BP20" s="262"/>
      <c r="BQ20" s="262"/>
      <c r="BR20" s="262"/>
      <c r="BS20" s="262"/>
      <c r="BT20" s="262"/>
      <c r="BU20" s="262"/>
      <c r="BV20" s="262"/>
      <c r="BW20" s="262"/>
      <c r="BX20" s="262"/>
      <c r="BY20" s="262"/>
      <c r="BZ20" s="262"/>
      <c r="CA20" s="262"/>
      <c r="CB20" s="262"/>
      <c r="CC20" s="262"/>
      <c r="CD20" s="262"/>
      <c r="CE20" s="262"/>
      <c r="CF20" s="262"/>
      <c r="CG20" s="262"/>
      <c r="CH20" s="262"/>
      <c r="CI20" s="262"/>
      <c r="CJ20" s="262"/>
      <c r="CK20" s="262"/>
      <c r="CL20" s="262"/>
      <c r="CM20" s="262"/>
      <c r="CN20" s="262"/>
      <c r="CO20" s="262"/>
      <c r="CP20" s="262"/>
      <c r="CQ20" s="262"/>
      <c r="CR20" s="262"/>
      <c r="CS20" s="262"/>
      <c r="CT20" s="262"/>
      <c r="CU20" s="262"/>
      <c r="CV20" s="262"/>
      <c r="CW20" s="262"/>
      <c r="CX20" s="262"/>
      <c r="CY20" s="262"/>
      <c r="CZ20" s="262"/>
      <c r="DA20" s="262"/>
      <c r="DB20" s="262"/>
      <c r="DC20" s="262"/>
      <c r="DD20" s="262"/>
      <c r="DE20" s="262"/>
      <c r="DF20" s="262"/>
      <c r="DG20" s="262"/>
      <c r="DH20" s="262"/>
      <c r="DI20" s="262"/>
      <c r="DJ20" s="262"/>
      <c r="DK20" s="262"/>
      <c r="DL20" s="262"/>
      <c r="DM20" s="262"/>
      <c r="DN20" s="262"/>
      <c r="DO20" s="262"/>
      <c r="DP20" s="262"/>
      <c r="DQ20" s="262"/>
      <c r="DR20" s="262"/>
      <c r="DS20" s="262"/>
      <c r="DT20" s="262"/>
      <c r="DU20" s="262"/>
      <c r="DV20" s="262"/>
      <c r="DW20" s="262"/>
      <c r="DX20" s="262"/>
      <c r="DY20" s="262"/>
      <c r="DZ20" s="262"/>
      <c r="EA20" s="262"/>
      <c r="EB20" s="262"/>
      <c r="EC20" s="262"/>
      <c r="ED20" s="262"/>
      <c r="EE20" s="262"/>
      <c r="EF20" s="262"/>
      <c r="EG20" s="262"/>
      <c r="EH20" s="262"/>
      <c r="EI20" s="262"/>
      <c r="EJ20" s="262"/>
      <c r="EK20" s="262"/>
      <c r="EL20" s="262"/>
      <c r="EM20" s="262"/>
      <c r="EN20" s="262"/>
      <c r="EO20" s="262"/>
      <c r="EP20" s="262"/>
      <c r="EQ20" s="262"/>
      <c r="ER20" s="262"/>
      <c r="ES20" s="262"/>
      <c r="ET20" s="262"/>
      <c r="EU20" s="262"/>
      <c r="EV20" s="262"/>
      <c r="EW20" s="262"/>
      <c r="EX20" s="262"/>
      <c r="EY20" s="262"/>
      <c r="EZ20" s="262"/>
      <c r="FA20" s="262"/>
      <c r="FB20" s="262"/>
      <c r="FC20" s="262"/>
      <c r="FD20" s="262"/>
      <c r="FE20" s="262"/>
      <c r="FF20" s="262"/>
      <c r="FG20" s="262"/>
      <c r="FH20" s="262"/>
      <c r="FI20" s="262"/>
      <c r="FJ20" s="262"/>
      <c r="FK20" s="262"/>
      <c r="FL20" s="262"/>
      <c r="FM20" s="262"/>
      <c r="FN20" s="262"/>
      <c r="FO20" s="262"/>
      <c r="FP20" s="262"/>
      <c r="FQ20" s="262"/>
      <c r="FR20" s="262"/>
      <c r="FS20" s="262"/>
      <c r="FT20" s="262"/>
      <c r="FU20" s="262"/>
      <c r="FV20" s="262"/>
      <c r="FW20" s="262"/>
      <c r="FX20" s="262"/>
      <c r="FY20" s="262"/>
      <c r="FZ20" s="262"/>
      <c r="GA20" s="262"/>
      <c r="GB20" s="262"/>
      <c r="GC20" s="262"/>
      <c r="GD20" s="262"/>
      <c r="GE20" s="262"/>
      <c r="GF20" s="262"/>
      <c r="GG20" s="262"/>
      <c r="GH20" s="262"/>
      <c r="GI20" s="262"/>
      <c r="GJ20" s="262"/>
      <c r="GK20" s="262"/>
      <c r="GL20" s="262"/>
      <c r="GM20" s="262"/>
      <c r="GN20" s="262"/>
      <c r="GO20" s="262"/>
      <c r="GP20" s="262"/>
      <c r="GQ20" s="262"/>
      <c r="GR20" s="262"/>
      <c r="GS20" s="262"/>
      <c r="GT20" s="262"/>
      <c r="GU20" s="262"/>
      <c r="GV20" s="262"/>
      <c r="GW20" s="262"/>
      <c r="GX20" s="262"/>
      <c r="GY20" s="262"/>
      <c r="GZ20" s="262"/>
      <c r="HA20" s="262"/>
      <c r="HB20" s="262"/>
      <c r="HC20" s="262"/>
      <c r="HD20" s="262"/>
      <c r="HE20" s="262"/>
      <c r="HF20" s="262"/>
      <c r="HG20" s="262"/>
      <c r="HH20" s="262"/>
      <c r="HI20" s="262"/>
      <c r="HJ20" s="262"/>
      <c r="HK20" s="262"/>
      <c r="HL20" s="262"/>
      <c r="HM20" s="262"/>
      <c r="HN20" s="262"/>
      <c r="HO20" s="262"/>
      <c r="HP20" s="262"/>
      <c r="HQ20" s="262"/>
      <c r="HR20" s="262"/>
      <c r="HS20" s="262"/>
      <c r="HT20" s="262"/>
      <c r="HU20" s="262"/>
      <c r="HV20" s="262"/>
      <c r="HW20" s="262"/>
      <c r="HX20" s="262"/>
      <c r="HY20" s="262"/>
      <c r="HZ20" s="262"/>
      <c r="IA20" s="262"/>
      <c r="IB20" s="262"/>
      <c r="IC20" s="262"/>
      <c r="ID20" s="262"/>
      <c r="IE20" s="262"/>
      <c r="IF20" s="262"/>
      <c r="IG20" s="262"/>
      <c r="IH20" s="262"/>
      <c r="II20" s="262"/>
      <c r="IJ20" s="262"/>
      <c r="IK20" s="262"/>
      <c r="IL20" s="262"/>
      <c r="IM20" s="262"/>
      <c r="IN20" s="262"/>
      <c r="IO20" s="262"/>
      <c r="IP20" s="262"/>
      <c r="IQ20" s="262"/>
      <c r="IR20" s="262"/>
      <c r="IS20" s="262"/>
      <c r="IT20" s="262"/>
      <c r="IU20" s="262"/>
      <c r="IV20" s="262"/>
    </row>
    <row r="21" spans="1:256" ht="22.35" customHeight="1">
      <c r="A21" s="257"/>
      <c r="B21" s="266"/>
      <c r="C21" s="266"/>
      <c r="D21" s="266"/>
      <c r="E21" s="266"/>
      <c r="F21" s="266"/>
      <c r="G21" s="262"/>
      <c r="H21" s="262"/>
      <c r="I21" s="262"/>
      <c r="J21" s="262"/>
      <c r="K21" s="262"/>
      <c r="L21" s="262"/>
      <c r="M21" s="262"/>
      <c r="N21" s="262"/>
      <c r="O21" s="262"/>
      <c r="P21" s="262"/>
      <c r="Q21" s="262"/>
      <c r="R21" s="262"/>
      <c r="S21" s="262"/>
      <c r="T21" s="262"/>
      <c r="U21" s="262"/>
      <c r="V21" s="262"/>
      <c r="W21" s="262"/>
      <c r="X21" s="262"/>
      <c r="Y21" s="262"/>
      <c r="Z21" s="262"/>
      <c r="AA21" s="262"/>
      <c r="AB21" s="262"/>
      <c r="AC21" s="262"/>
      <c r="AD21" s="262"/>
      <c r="AE21" s="262"/>
      <c r="AF21" s="262"/>
      <c r="AG21" s="262"/>
      <c r="AH21" s="262"/>
      <c r="AI21" s="262"/>
      <c r="AJ21" s="262"/>
      <c r="AK21" s="262"/>
      <c r="AL21" s="262"/>
      <c r="AM21" s="262"/>
      <c r="AN21" s="262"/>
      <c r="AO21" s="262"/>
      <c r="AP21" s="262"/>
      <c r="AQ21" s="262"/>
      <c r="AR21" s="262"/>
      <c r="AS21" s="262"/>
      <c r="AT21" s="262"/>
      <c r="AU21" s="262"/>
      <c r="AV21" s="262"/>
      <c r="AW21" s="262"/>
      <c r="AX21" s="262"/>
      <c r="AY21" s="262"/>
      <c r="AZ21" s="262"/>
      <c r="BA21" s="262"/>
      <c r="BB21" s="262"/>
      <c r="BC21" s="262"/>
      <c r="BD21" s="262"/>
      <c r="BE21" s="262"/>
      <c r="BF21" s="262"/>
      <c r="BG21" s="262"/>
      <c r="BH21" s="262"/>
      <c r="BI21" s="262"/>
      <c r="BJ21" s="262"/>
      <c r="BK21" s="262"/>
      <c r="BL21" s="262"/>
      <c r="BM21" s="262"/>
      <c r="BN21" s="262"/>
      <c r="BO21" s="262"/>
      <c r="BP21" s="262"/>
      <c r="BQ21" s="262"/>
      <c r="BR21" s="262"/>
      <c r="BS21" s="262"/>
      <c r="BT21" s="262"/>
      <c r="BU21" s="262"/>
      <c r="BV21" s="262"/>
      <c r="BW21" s="262"/>
      <c r="BX21" s="262"/>
      <c r="BY21" s="262"/>
      <c r="BZ21" s="262"/>
      <c r="CA21" s="262"/>
      <c r="CB21" s="262"/>
      <c r="CC21" s="262"/>
      <c r="CD21" s="262"/>
      <c r="CE21" s="262"/>
      <c r="CF21" s="262"/>
      <c r="CG21" s="262"/>
      <c r="CH21" s="262"/>
      <c r="CI21" s="262"/>
      <c r="CJ21" s="262"/>
      <c r="CK21" s="262"/>
      <c r="CL21" s="262"/>
      <c r="CM21" s="262"/>
      <c r="CN21" s="262"/>
      <c r="CO21" s="262"/>
      <c r="CP21" s="262"/>
      <c r="CQ21" s="262"/>
      <c r="CR21" s="262"/>
      <c r="CS21" s="262"/>
      <c r="CT21" s="262"/>
      <c r="CU21" s="262"/>
      <c r="CV21" s="262"/>
      <c r="CW21" s="262"/>
      <c r="CX21" s="262"/>
      <c r="CY21" s="262"/>
      <c r="CZ21" s="262"/>
      <c r="DA21" s="262"/>
      <c r="DB21" s="262"/>
      <c r="DC21" s="262"/>
      <c r="DD21" s="262"/>
      <c r="DE21" s="262"/>
      <c r="DF21" s="262"/>
      <c r="DG21" s="262"/>
      <c r="DH21" s="262"/>
      <c r="DI21" s="262"/>
      <c r="DJ21" s="262"/>
      <c r="DK21" s="262"/>
      <c r="DL21" s="262"/>
      <c r="DM21" s="262"/>
      <c r="DN21" s="262"/>
      <c r="DO21" s="262"/>
      <c r="DP21" s="262"/>
      <c r="DQ21" s="262"/>
      <c r="DR21" s="262"/>
      <c r="DS21" s="262"/>
      <c r="DT21" s="262"/>
      <c r="DU21" s="262"/>
      <c r="DV21" s="262"/>
      <c r="DW21" s="262"/>
      <c r="DX21" s="262"/>
      <c r="DY21" s="262"/>
      <c r="DZ21" s="262"/>
      <c r="EA21" s="262"/>
      <c r="EB21" s="262"/>
      <c r="EC21" s="262"/>
      <c r="ED21" s="262"/>
      <c r="EE21" s="262"/>
      <c r="EF21" s="262"/>
      <c r="EG21" s="262"/>
      <c r="EH21" s="262"/>
      <c r="EI21" s="262"/>
      <c r="EJ21" s="262"/>
      <c r="EK21" s="262"/>
      <c r="EL21" s="262"/>
      <c r="EM21" s="262"/>
      <c r="EN21" s="262"/>
      <c r="EO21" s="262"/>
      <c r="EP21" s="262"/>
      <c r="EQ21" s="262"/>
      <c r="ER21" s="262"/>
      <c r="ES21" s="262"/>
      <c r="ET21" s="262"/>
      <c r="EU21" s="262"/>
      <c r="EV21" s="262"/>
      <c r="EW21" s="262"/>
      <c r="EX21" s="262"/>
      <c r="EY21" s="262"/>
      <c r="EZ21" s="262"/>
      <c r="FA21" s="262"/>
      <c r="FB21" s="262"/>
      <c r="FC21" s="262"/>
      <c r="FD21" s="262"/>
      <c r="FE21" s="262"/>
      <c r="FF21" s="262"/>
      <c r="FG21" s="262"/>
      <c r="FH21" s="262"/>
      <c r="FI21" s="262"/>
      <c r="FJ21" s="262"/>
      <c r="FK21" s="262"/>
      <c r="FL21" s="262"/>
      <c r="FM21" s="262"/>
      <c r="FN21" s="262"/>
      <c r="FO21" s="262"/>
      <c r="FP21" s="262"/>
      <c r="FQ21" s="262"/>
      <c r="FR21" s="262"/>
      <c r="FS21" s="262"/>
      <c r="FT21" s="262"/>
      <c r="FU21" s="262"/>
      <c r="FV21" s="262"/>
      <c r="FW21" s="262"/>
      <c r="FX21" s="262"/>
      <c r="FY21" s="262"/>
      <c r="FZ21" s="262"/>
      <c r="GA21" s="262"/>
      <c r="GB21" s="262"/>
      <c r="GC21" s="262"/>
      <c r="GD21" s="262"/>
      <c r="GE21" s="262"/>
      <c r="GF21" s="262"/>
      <c r="GG21" s="262"/>
      <c r="GH21" s="262"/>
      <c r="GI21" s="262"/>
      <c r="GJ21" s="262"/>
      <c r="GK21" s="262"/>
      <c r="GL21" s="262"/>
      <c r="GM21" s="262"/>
      <c r="GN21" s="262"/>
      <c r="GO21" s="262"/>
      <c r="GP21" s="262"/>
      <c r="GQ21" s="262"/>
      <c r="GR21" s="262"/>
      <c r="GS21" s="262"/>
      <c r="GT21" s="262"/>
      <c r="GU21" s="262"/>
      <c r="GV21" s="262"/>
      <c r="GW21" s="262"/>
      <c r="GX21" s="262"/>
      <c r="GY21" s="262"/>
      <c r="GZ21" s="262"/>
      <c r="HA21" s="262"/>
      <c r="HB21" s="262"/>
      <c r="HC21" s="262"/>
      <c r="HD21" s="262"/>
      <c r="HE21" s="262"/>
      <c r="HF21" s="262"/>
      <c r="HG21" s="262"/>
      <c r="HH21" s="262"/>
      <c r="HI21" s="262"/>
      <c r="HJ21" s="262"/>
      <c r="HK21" s="262"/>
      <c r="HL21" s="262"/>
      <c r="HM21" s="262"/>
      <c r="HN21" s="262"/>
      <c r="HO21" s="262"/>
      <c r="HP21" s="262"/>
      <c r="HQ21" s="262"/>
      <c r="HR21" s="262"/>
      <c r="HS21" s="262"/>
      <c r="HT21" s="262"/>
      <c r="HU21" s="262"/>
      <c r="HV21" s="262"/>
      <c r="HW21" s="262"/>
      <c r="HX21" s="262"/>
      <c r="HY21" s="262"/>
      <c r="HZ21" s="262"/>
      <c r="IA21" s="262"/>
      <c r="IB21" s="262"/>
      <c r="IC21" s="262"/>
      <c r="ID21" s="262"/>
      <c r="IE21" s="262"/>
      <c r="IF21" s="262"/>
      <c r="IG21" s="262"/>
      <c r="IH21" s="262"/>
      <c r="II21" s="262"/>
      <c r="IJ21" s="262"/>
      <c r="IK21" s="262"/>
      <c r="IL21" s="262"/>
      <c r="IM21" s="262"/>
      <c r="IN21" s="262"/>
      <c r="IO21" s="262"/>
      <c r="IP21" s="262"/>
      <c r="IQ21" s="262"/>
      <c r="IR21" s="262"/>
      <c r="IS21" s="262"/>
      <c r="IT21" s="262"/>
      <c r="IU21" s="262"/>
      <c r="IV21" s="262"/>
    </row>
    <row r="22" spans="1:256" ht="22.35" customHeight="1">
      <c r="A22" s="258" t="s">
        <v>153</v>
      </c>
      <c r="B22" s="261"/>
      <c r="C22" s="261"/>
      <c r="D22" s="261"/>
      <c r="E22" s="261"/>
      <c r="F22" s="261"/>
      <c r="G22" s="262"/>
      <c r="H22" s="262"/>
      <c r="I22" s="262"/>
      <c r="J22" s="262"/>
      <c r="K22" s="262"/>
      <c r="L22" s="262"/>
      <c r="M22" s="262"/>
      <c r="N22" s="262"/>
      <c r="O22" s="262"/>
      <c r="P22" s="262"/>
      <c r="Q22" s="262"/>
      <c r="R22" s="262"/>
      <c r="S22" s="262"/>
      <c r="T22" s="262"/>
      <c r="U22" s="262"/>
      <c r="V22" s="262"/>
      <c r="W22" s="262"/>
      <c r="X22" s="262"/>
      <c r="Y22" s="262"/>
      <c r="Z22" s="262"/>
      <c r="AA22" s="262"/>
      <c r="AB22" s="262"/>
      <c r="AC22" s="262"/>
      <c r="AD22" s="262"/>
      <c r="AE22" s="262"/>
      <c r="AF22" s="262"/>
      <c r="AG22" s="262"/>
      <c r="AH22" s="262"/>
      <c r="AI22" s="262"/>
      <c r="AJ22" s="262"/>
      <c r="AK22" s="262"/>
      <c r="AL22" s="262"/>
      <c r="AM22" s="262"/>
      <c r="AN22" s="262"/>
      <c r="AO22" s="262"/>
      <c r="AP22" s="262"/>
      <c r="AQ22" s="262"/>
      <c r="AR22" s="262"/>
      <c r="AS22" s="262"/>
      <c r="AT22" s="262"/>
      <c r="AU22" s="262"/>
      <c r="AV22" s="262"/>
      <c r="AW22" s="262"/>
      <c r="AX22" s="262"/>
      <c r="AY22" s="262"/>
      <c r="AZ22" s="262"/>
      <c r="BA22" s="262"/>
      <c r="BB22" s="262"/>
      <c r="BC22" s="262"/>
      <c r="BD22" s="262"/>
      <c r="BE22" s="262"/>
      <c r="BF22" s="262"/>
      <c r="BG22" s="262"/>
      <c r="BH22" s="262"/>
      <c r="BI22" s="262"/>
      <c r="BJ22" s="262"/>
      <c r="BK22" s="262"/>
      <c r="BL22" s="262"/>
      <c r="BM22" s="262"/>
      <c r="BN22" s="262"/>
      <c r="BO22" s="262"/>
      <c r="BP22" s="262"/>
      <c r="BQ22" s="262"/>
      <c r="BR22" s="262"/>
      <c r="BS22" s="262"/>
      <c r="BT22" s="262"/>
      <c r="BU22" s="262"/>
      <c r="BV22" s="262"/>
      <c r="BW22" s="262"/>
      <c r="BX22" s="262"/>
      <c r="BY22" s="262"/>
      <c r="BZ22" s="262"/>
      <c r="CA22" s="262"/>
      <c r="CB22" s="262"/>
      <c r="CC22" s="262"/>
      <c r="CD22" s="262"/>
      <c r="CE22" s="262"/>
      <c r="CF22" s="262"/>
      <c r="CG22" s="262"/>
      <c r="CH22" s="262"/>
      <c r="CI22" s="262"/>
      <c r="CJ22" s="262"/>
      <c r="CK22" s="262"/>
      <c r="CL22" s="262"/>
      <c r="CM22" s="262"/>
      <c r="CN22" s="262"/>
      <c r="CO22" s="262"/>
      <c r="CP22" s="262"/>
      <c r="CQ22" s="262"/>
      <c r="CR22" s="262"/>
      <c r="CS22" s="262"/>
      <c r="CT22" s="262"/>
      <c r="CU22" s="262"/>
      <c r="CV22" s="262"/>
      <c r="CW22" s="262"/>
      <c r="CX22" s="262"/>
      <c r="CY22" s="262"/>
      <c r="CZ22" s="262"/>
      <c r="DA22" s="262"/>
      <c r="DB22" s="262"/>
      <c r="DC22" s="262"/>
      <c r="DD22" s="262"/>
      <c r="DE22" s="262"/>
      <c r="DF22" s="262"/>
      <c r="DG22" s="262"/>
      <c r="DH22" s="262"/>
      <c r="DI22" s="262"/>
      <c r="DJ22" s="262"/>
      <c r="DK22" s="262"/>
      <c r="DL22" s="262"/>
      <c r="DM22" s="262"/>
      <c r="DN22" s="262"/>
      <c r="DO22" s="262"/>
      <c r="DP22" s="262"/>
      <c r="DQ22" s="262"/>
      <c r="DR22" s="262"/>
      <c r="DS22" s="262"/>
      <c r="DT22" s="262"/>
      <c r="DU22" s="262"/>
      <c r="DV22" s="262"/>
      <c r="DW22" s="262"/>
      <c r="DX22" s="262"/>
      <c r="DY22" s="262"/>
      <c r="DZ22" s="262"/>
      <c r="EA22" s="262"/>
      <c r="EB22" s="262"/>
      <c r="EC22" s="262"/>
      <c r="ED22" s="262"/>
      <c r="EE22" s="262"/>
      <c r="EF22" s="262"/>
      <c r="EG22" s="262"/>
      <c r="EH22" s="262"/>
      <c r="EI22" s="262"/>
      <c r="EJ22" s="262"/>
      <c r="EK22" s="262"/>
      <c r="EL22" s="262"/>
      <c r="EM22" s="262"/>
      <c r="EN22" s="262"/>
      <c r="EO22" s="262"/>
      <c r="EP22" s="262"/>
      <c r="EQ22" s="262"/>
      <c r="ER22" s="262"/>
      <c r="ES22" s="262"/>
      <c r="ET22" s="262"/>
      <c r="EU22" s="262"/>
      <c r="EV22" s="262"/>
      <c r="EW22" s="262"/>
      <c r="EX22" s="262"/>
      <c r="EY22" s="262"/>
      <c r="EZ22" s="262"/>
      <c r="FA22" s="262"/>
      <c r="FB22" s="262"/>
      <c r="FC22" s="262"/>
      <c r="FD22" s="262"/>
      <c r="FE22" s="262"/>
      <c r="FF22" s="262"/>
      <c r="FG22" s="262"/>
      <c r="FH22" s="262"/>
      <c r="FI22" s="262"/>
      <c r="FJ22" s="262"/>
      <c r="FK22" s="262"/>
      <c r="FL22" s="262"/>
      <c r="FM22" s="262"/>
      <c r="FN22" s="262"/>
      <c r="FO22" s="262"/>
      <c r="FP22" s="262"/>
      <c r="FQ22" s="262"/>
      <c r="FR22" s="262"/>
      <c r="FS22" s="262"/>
      <c r="FT22" s="262"/>
      <c r="FU22" s="262"/>
      <c r="FV22" s="262"/>
      <c r="FW22" s="262"/>
      <c r="FX22" s="262"/>
      <c r="FY22" s="262"/>
      <c r="FZ22" s="262"/>
      <c r="GA22" s="262"/>
      <c r="GB22" s="262"/>
      <c r="GC22" s="262"/>
      <c r="GD22" s="262"/>
      <c r="GE22" s="262"/>
      <c r="GF22" s="262"/>
      <c r="GG22" s="262"/>
      <c r="GH22" s="262"/>
      <c r="GI22" s="262"/>
      <c r="GJ22" s="262"/>
      <c r="GK22" s="262"/>
      <c r="GL22" s="262"/>
      <c r="GM22" s="262"/>
      <c r="GN22" s="262"/>
      <c r="GO22" s="262"/>
      <c r="GP22" s="262"/>
      <c r="GQ22" s="262"/>
      <c r="GR22" s="262"/>
      <c r="GS22" s="262"/>
      <c r="GT22" s="262"/>
      <c r="GU22" s="262"/>
      <c r="GV22" s="262"/>
      <c r="GW22" s="262"/>
      <c r="GX22" s="262"/>
      <c r="GY22" s="262"/>
      <c r="GZ22" s="262"/>
      <c r="HA22" s="262"/>
      <c r="HB22" s="262"/>
      <c r="HC22" s="262"/>
      <c r="HD22" s="262"/>
      <c r="HE22" s="262"/>
      <c r="HF22" s="262"/>
      <c r="HG22" s="262"/>
      <c r="HH22" s="262"/>
      <c r="HI22" s="262"/>
      <c r="HJ22" s="262"/>
      <c r="HK22" s="262"/>
      <c r="HL22" s="262"/>
      <c r="HM22" s="262"/>
      <c r="HN22" s="262"/>
      <c r="HO22" s="262"/>
      <c r="HP22" s="262"/>
      <c r="HQ22" s="262"/>
      <c r="HR22" s="262"/>
      <c r="HS22" s="262"/>
      <c r="HT22" s="262"/>
      <c r="HU22" s="262"/>
      <c r="HV22" s="262"/>
      <c r="HW22" s="262"/>
      <c r="HX22" s="262"/>
      <c r="HY22" s="262"/>
      <c r="HZ22" s="262"/>
      <c r="IA22" s="262"/>
      <c r="IB22" s="262"/>
      <c r="IC22" s="262"/>
      <c r="ID22" s="262"/>
      <c r="IE22" s="262"/>
      <c r="IF22" s="262"/>
      <c r="IG22" s="262"/>
      <c r="IH22" s="262"/>
      <c r="II22" s="262"/>
      <c r="IJ22" s="262"/>
      <c r="IK22" s="262"/>
      <c r="IL22" s="262"/>
      <c r="IM22" s="262"/>
      <c r="IN22" s="262"/>
      <c r="IO22" s="262"/>
      <c r="IP22" s="262"/>
      <c r="IQ22" s="262"/>
      <c r="IR22" s="262"/>
      <c r="IS22" s="262"/>
      <c r="IT22" s="262"/>
      <c r="IU22" s="262"/>
      <c r="IV22" s="262"/>
    </row>
    <row r="23" spans="1:256" ht="14.25">
      <c r="A23" s="35"/>
      <c r="B23" s="36"/>
      <c r="C23" s="36"/>
      <c r="D23" s="36"/>
      <c r="E23" s="36"/>
      <c r="F23" s="36"/>
    </row>
    <row r="24" spans="1:256" ht="14.25">
      <c r="A24" s="35"/>
      <c r="B24" s="36"/>
      <c r="C24" s="36"/>
      <c r="D24" s="36"/>
      <c r="E24" s="36"/>
      <c r="F24" s="36"/>
    </row>
    <row r="25" spans="1:256" ht="14.25">
      <c r="A25" s="35"/>
      <c r="B25" s="36"/>
      <c r="C25" s="36"/>
      <c r="D25" s="36"/>
      <c r="E25" s="36"/>
      <c r="F25" s="36"/>
    </row>
    <row r="26" spans="1:256" ht="14.25">
      <c r="A26" s="35"/>
      <c r="B26" s="36"/>
      <c r="C26" s="36"/>
      <c r="D26" s="36"/>
      <c r="E26" s="36"/>
      <c r="F26" s="36"/>
    </row>
    <row r="27" spans="1:256" ht="14.25">
      <c r="A27" s="35"/>
      <c r="B27" s="36"/>
      <c r="C27" s="36"/>
      <c r="D27" s="36"/>
      <c r="E27" s="36"/>
      <c r="F27" s="36"/>
    </row>
    <row r="28" spans="1:256" ht="14.25">
      <c r="A28" s="35"/>
      <c r="B28" s="36"/>
      <c r="C28" s="36"/>
      <c r="D28" s="36"/>
      <c r="E28" s="36"/>
      <c r="F28" s="36"/>
    </row>
    <row r="29" spans="1:256" ht="14.25">
      <c r="A29" s="35"/>
      <c r="B29" s="36"/>
      <c r="C29" s="36"/>
      <c r="D29" s="36"/>
      <c r="E29" s="36"/>
      <c r="F29" s="36"/>
    </row>
    <row r="30" spans="1:256" ht="14.25">
      <c r="A30" s="35"/>
      <c r="B30" s="36"/>
      <c r="C30" s="36"/>
      <c r="D30" s="36"/>
      <c r="E30" s="36"/>
      <c r="F30" s="36"/>
    </row>
    <row r="31" spans="1:256" ht="14.25">
      <c r="A31" s="35"/>
      <c r="B31" s="36"/>
      <c r="C31" s="36"/>
      <c r="D31" s="36"/>
      <c r="E31" s="36"/>
      <c r="F31" s="36"/>
    </row>
    <row r="32" spans="1:256" ht="14.25">
      <c r="A32" s="35"/>
      <c r="B32" s="36"/>
      <c r="C32" s="36"/>
      <c r="D32" s="36"/>
      <c r="E32" s="36"/>
      <c r="F32" s="36"/>
    </row>
    <row r="33" spans="1:6" ht="14.25">
      <c r="A33" s="35"/>
      <c r="B33" s="36"/>
      <c r="C33" s="36"/>
      <c r="D33" s="36"/>
      <c r="E33" s="36"/>
      <c r="F33" s="36"/>
    </row>
    <row r="34" spans="1:6" ht="14.25">
      <c r="A34" s="35"/>
      <c r="B34" s="36"/>
      <c r="C34" s="36"/>
      <c r="D34" s="36"/>
      <c r="E34" s="36"/>
      <c r="F34" s="36"/>
    </row>
    <row r="35" spans="1:6" ht="14.25">
      <c r="A35" s="35"/>
      <c r="B35" s="36"/>
      <c r="C35" s="36"/>
      <c r="D35" s="36"/>
      <c r="E35" s="36"/>
      <c r="F35" s="36"/>
    </row>
    <row r="36" spans="1:6" ht="14.25">
      <c r="A36" s="35"/>
      <c r="B36" s="36"/>
      <c r="C36" s="36"/>
      <c r="D36" s="36"/>
      <c r="E36" s="36"/>
      <c r="F36" s="36"/>
    </row>
    <row r="37" spans="1:6" ht="14.25">
      <c r="A37" s="35"/>
      <c r="B37" s="36"/>
      <c r="C37" s="36"/>
      <c r="D37" s="36"/>
      <c r="E37" s="36"/>
      <c r="F37" s="36"/>
    </row>
    <row r="38" spans="1:6" ht="14.25">
      <c r="A38" s="35"/>
      <c r="B38" s="36"/>
      <c r="C38" s="36"/>
      <c r="D38" s="36"/>
      <c r="E38" s="36"/>
      <c r="F38" s="36"/>
    </row>
    <row r="39" spans="1:6" ht="14.25">
      <c r="A39" s="35"/>
      <c r="B39" s="36"/>
      <c r="C39" s="36"/>
      <c r="D39" s="36"/>
      <c r="E39" s="36"/>
      <c r="F39" s="36"/>
    </row>
    <row r="40" spans="1:6" ht="14.25">
      <c r="A40" s="35"/>
      <c r="B40" s="36"/>
      <c r="C40" s="36"/>
      <c r="D40" s="36"/>
      <c r="E40" s="36"/>
      <c r="F40" s="36"/>
    </row>
    <row r="41" spans="1:6" ht="14.25">
      <c r="A41" s="35"/>
      <c r="B41" s="36"/>
      <c r="C41" s="36"/>
      <c r="D41" s="36"/>
      <c r="E41" s="36"/>
      <c r="F41" s="36"/>
    </row>
    <row r="42" spans="1:6" ht="14.25">
      <c r="A42" s="35"/>
      <c r="B42" s="36"/>
      <c r="C42" s="36"/>
      <c r="D42" s="36"/>
      <c r="E42" s="36"/>
      <c r="F42" s="36"/>
    </row>
    <row r="43" spans="1:6" ht="14.25">
      <c r="A43" s="35"/>
      <c r="B43" s="36"/>
      <c r="C43" s="36"/>
      <c r="D43" s="36"/>
      <c r="E43" s="36"/>
      <c r="F43" s="36"/>
    </row>
    <row r="44" spans="1:6" ht="14.25">
      <c r="A44" s="35"/>
      <c r="B44" s="36"/>
      <c r="C44" s="36"/>
      <c r="D44" s="36"/>
      <c r="E44" s="36"/>
      <c r="F44" s="36"/>
    </row>
    <row r="45" spans="1:6" ht="14.25">
      <c r="A45" s="35"/>
      <c r="B45" s="36"/>
      <c r="C45" s="36"/>
      <c r="D45" s="36"/>
      <c r="E45" s="36"/>
      <c r="F45" s="36"/>
    </row>
    <row r="46" spans="1:6" ht="14.25">
      <c r="A46" s="35"/>
      <c r="B46" s="36"/>
      <c r="C46" s="36"/>
      <c r="D46" s="36"/>
      <c r="E46" s="36"/>
      <c r="F46" s="36"/>
    </row>
    <row r="47" spans="1:6" ht="14.25">
      <c r="A47" s="35"/>
      <c r="B47" s="36"/>
      <c r="C47" s="36"/>
      <c r="D47" s="36"/>
      <c r="E47" s="36"/>
      <c r="F47" s="36"/>
    </row>
    <row r="48" spans="1:6" ht="14.25">
      <c r="A48" s="35"/>
      <c r="B48" s="36"/>
      <c r="C48" s="36"/>
      <c r="D48" s="36"/>
      <c r="E48" s="36"/>
      <c r="F48" s="36"/>
    </row>
    <row r="49" spans="1:6" ht="14.25">
      <c r="A49" s="35"/>
      <c r="B49" s="36"/>
      <c r="C49" s="36"/>
      <c r="D49" s="36"/>
      <c r="E49" s="36"/>
      <c r="F49" s="36"/>
    </row>
    <row r="50" spans="1:6" ht="14.25">
      <c r="A50" s="35"/>
      <c r="B50" s="36"/>
      <c r="C50" s="36"/>
      <c r="D50" s="36"/>
      <c r="E50" s="36"/>
      <c r="F50" s="36"/>
    </row>
    <row r="51" spans="1:6" ht="14.25">
      <c r="A51" s="36"/>
      <c r="B51" s="36"/>
      <c r="C51" s="36"/>
      <c r="D51" s="36"/>
      <c r="E51" s="36"/>
      <c r="F51" s="36"/>
    </row>
    <row r="52" spans="1:6" ht="14.25">
      <c r="A52" s="36"/>
      <c r="B52" s="36"/>
      <c r="C52" s="36"/>
      <c r="D52" s="36"/>
      <c r="E52" s="36"/>
      <c r="F52" s="36"/>
    </row>
    <row r="53" spans="1:6" ht="14.25">
      <c r="A53" s="36"/>
      <c r="B53" s="36"/>
      <c r="C53" s="36"/>
      <c r="D53" s="36"/>
      <c r="E53" s="36"/>
      <c r="F53" s="36"/>
    </row>
    <row r="54" spans="1:6" ht="14.25">
      <c r="A54" s="36"/>
      <c r="B54" s="36"/>
      <c r="C54" s="36"/>
      <c r="D54" s="36"/>
      <c r="E54" s="36"/>
      <c r="F54" s="36"/>
    </row>
    <row r="55" spans="1:6" ht="14.25">
      <c r="A55" s="36"/>
      <c r="B55" s="36"/>
      <c r="C55" s="36"/>
      <c r="D55" s="36"/>
      <c r="E55" s="36"/>
      <c r="F55" s="36"/>
    </row>
    <row r="56" spans="1:6" ht="14.25">
      <c r="A56" s="36"/>
      <c r="B56" s="36"/>
      <c r="C56" s="36"/>
      <c r="D56" s="36"/>
      <c r="E56" s="36"/>
      <c r="F56" s="36"/>
    </row>
    <row r="57" spans="1:6" ht="14.25">
      <c r="A57" s="36"/>
      <c r="B57" s="36"/>
      <c r="C57" s="36"/>
      <c r="D57" s="36"/>
      <c r="E57" s="36"/>
      <c r="F57" s="36"/>
    </row>
    <row r="58" spans="1:6" ht="14.25">
      <c r="A58" s="36"/>
      <c r="B58" s="36"/>
      <c r="C58" s="36"/>
      <c r="D58" s="36"/>
      <c r="E58" s="36"/>
      <c r="F58" s="36"/>
    </row>
    <row r="59" spans="1:6" ht="14.25">
      <c r="A59" s="36"/>
      <c r="B59" s="36"/>
      <c r="C59" s="36"/>
      <c r="D59" s="36"/>
      <c r="E59" s="36"/>
      <c r="F59" s="36"/>
    </row>
    <row r="60" spans="1:6" ht="14.25">
      <c r="A60" s="36"/>
      <c r="B60" s="36"/>
      <c r="C60" s="36"/>
      <c r="D60" s="36"/>
      <c r="E60" s="36"/>
      <c r="F60" s="36"/>
    </row>
    <row r="61" spans="1:6" ht="14.25">
      <c r="A61" s="36"/>
      <c r="B61" s="36"/>
      <c r="C61" s="36"/>
      <c r="D61" s="36"/>
      <c r="E61" s="36"/>
      <c r="F61" s="36"/>
    </row>
    <row r="62" spans="1:6" ht="14.25">
      <c r="A62" s="36"/>
      <c r="B62" s="36"/>
      <c r="C62" s="36"/>
      <c r="D62" s="36"/>
      <c r="E62" s="36"/>
      <c r="F62" s="36"/>
    </row>
    <row r="63" spans="1:6" ht="14.25">
      <c r="A63" s="36"/>
      <c r="B63" s="36"/>
      <c r="C63" s="36"/>
      <c r="D63" s="36"/>
      <c r="E63" s="36"/>
      <c r="F63" s="36"/>
    </row>
    <row r="64" spans="1:6" ht="14.25">
      <c r="A64" s="36"/>
      <c r="B64" s="36"/>
      <c r="C64" s="36"/>
      <c r="D64" s="36"/>
      <c r="E64" s="36"/>
      <c r="F64" s="36"/>
    </row>
  </sheetData>
  <mergeCells count="10">
    <mergeCell ref="A1:F1"/>
    <mergeCell ref="A3:F3"/>
    <mergeCell ref="A4:F4"/>
    <mergeCell ref="A5:F5"/>
    <mergeCell ref="A7:A10"/>
    <mergeCell ref="B7:B10"/>
    <mergeCell ref="C7:C10"/>
    <mergeCell ref="D7:D10"/>
    <mergeCell ref="E7:E10"/>
    <mergeCell ref="F7:F10"/>
  </mergeCells>
  <printOptions horizontalCentered="1" verticalCentered="1"/>
  <pageMargins left="0.39370078740157477" right="0.39370078740157477" top="0.39370078740157477" bottom="0.39370078740157477" header="0" footer="0"/>
  <pageSetup paperSize="9" scale="69" orientation="portrait"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19">
    <pageSetUpPr fitToPage="1"/>
  </sheetPr>
  <dimension ref="A1:M54"/>
  <sheetViews>
    <sheetView showGridLines="0" zoomScaleNormal="100" zoomScaleSheetLayoutView="100" workbookViewId="0">
      <selection activeCell="A11" sqref="A11:M21"/>
    </sheetView>
  </sheetViews>
  <sheetFormatPr baseColWidth="10" defaultColWidth="11.42578125" defaultRowHeight="12.75"/>
  <cols>
    <col min="1" max="2" width="22.7109375" style="4" customWidth="1"/>
    <col min="3" max="3" width="24.140625" style="4" customWidth="1"/>
    <col min="4" max="4" width="23.28515625" style="4" customWidth="1"/>
    <col min="5" max="5" width="9.28515625" style="4" customWidth="1"/>
    <col min="6" max="6" width="22.7109375" style="4" customWidth="1"/>
    <col min="7" max="7" width="22.85546875" style="4" customWidth="1"/>
    <col min="8" max="8" width="10.28515625" style="4" customWidth="1"/>
    <col min="9" max="10" width="22.7109375" style="4" customWidth="1"/>
    <col min="11" max="11" width="21.85546875" style="4" customWidth="1"/>
    <col min="12" max="13" width="22.7109375" style="4" customWidth="1"/>
    <col min="14" max="16384" width="11.42578125" style="4"/>
  </cols>
  <sheetData>
    <row r="1" spans="1:13" ht="18.75">
      <c r="A1" s="571" t="s">
        <v>451</v>
      </c>
      <c r="B1" s="571"/>
      <c r="C1" s="571"/>
      <c r="D1" s="571"/>
      <c r="E1" s="571"/>
      <c r="F1" s="571"/>
      <c r="G1" s="571"/>
      <c r="H1" s="571"/>
      <c r="I1" s="571"/>
      <c r="J1" s="571"/>
      <c r="K1" s="571"/>
      <c r="L1" s="571"/>
      <c r="M1" s="571"/>
    </row>
    <row r="2" spans="1:13">
      <c r="A2" s="265"/>
      <c r="B2" s="265"/>
      <c r="C2" s="265"/>
      <c r="D2" s="265"/>
      <c r="E2" s="265"/>
      <c r="F2" s="265"/>
      <c r="G2" s="265"/>
      <c r="H2" s="265"/>
      <c r="I2" s="265"/>
      <c r="J2" s="265"/>
      <c r="K2" s="265"/>
      <c r="L2" s="265"/>
      <c r="M2" s="265"/>
    </row>
    <row r="3" spans="1:13" ht="15.75">
      <c r="A3" s="579" t="s">
        <v>514</v>
      </c>
      <c r="B3" s="579"/>
      <c r="C3" s="579"/>
      <c r="D3" s="579"/>
      <c r="E3" s="579"/>
      <c r="F3" s="579"/>
      <c r="G3" s="579"/>
      <c r="H3" s="579"/>
      <c r="I3" s="579"/>
      <c r="J3" s="579"/>
      <c r="K3" s="579"/>
      <c r="L3" s="579"/>
      <c r="M3" s="579"/>
    </row>
    <row r="4" spans="1:13" ht="16.5" customHeight="1">
      <c r="A4" s="579" t="s">
        <v>435</v>
      </c>
      <c r="B4" s="579"/>
      <c r="C4" s="579"/>
      <c r="D4" s="579"/>
      <c r="E4" s="579"/>
      <c r="F4" s="579"/>
      <c r="G4" s="579"/>
      <c r="H4" s="579"/>
      <c r="I4" s="579"/>
      <c r="J4" s="579"/>
      <c r="K4" s="579"/>
      <c r="L4" s="579"/>
      <c r="M4" s="579"/>
    </row>
    <row r="5" spans="1:13" ht="16.5" customHeight="1">
      <c r="A5" s="579" t="s">
        <v>418</v>
      </c>
      <c r="B5" s="579"/>
      <c r="C5" s="579"/>
      <c r="D5" s="579"/>
      <c r="E5" s="579"/>
      <c r="F5" s="579"/>
      <c r="G5" s="579"/>
      <c r="H5" s="579"/>
      <c r="I5" s="579"/>
      <c r="J5" s="579"/>
      <c r="K5" s="579"/>
      <c r="L5" s="579"/>
      <c r="M5" s="579"/>
    </row>
    <row r="6" spans="1:13" ht="24.6" customHeight="1">
      <c r="A6" s="255"/>
      <c r="B6" s="255"/>
      <c r="C6" s="255"/>
      <c r="D6" s="255"/>
      <c r="E6" s="255"/>
      <c r="F6" s="255"/>
      <c r="G6" s="255"/>
      <c r="H6" s="255"/>
      <c r="I6" s="255"/>
      <c r="J6" s="255"/>
      <c r="K6" s="255"/>
      <c r="L6" s="255"/>
      <c r="M6" s="255"/>
    </row>
    <row r="7" spans="1:13" ht="20.85" customHeight="1">
      <c r="A7" s="580" t="s">
        <v>38</v>
      </c>
      <c r="B7" s="581" t="s">
        <v>293</v>
      </c>
      <c r="C7" s="581" t="s">
        <v>294</v>
      </c>
      <c r="D7" s="581" t="s">
        <v>295</v>
      </c>
      <c r="E7" s="581" t="s">
        <v>157</v>
      </c>
      <c r="F7" s="581" t="s">
        <v>233</v>
      </c>
      <c r="G7" s="581" t="s">
        <v>296</v>
      </c>
      <c r="H7" s="581" t="s">
        <v>158</v>
      </c>
      <c r="I7" s="581" t="s">
        <v>434</v>
      </c>
      <c r="J7" s="581" t="s">
        <v>234</v>
      </c>
      <c r="K7" s="581" t="s">
        <v>297</v>
      </c>
      <c r="L7" s="581" t="s">
        <v>433</v>
      </c>
      <c r="M7" s="581" t="s">
        <v>432</v>
      </c>
    </row>
    <row r="8" spans="1:13" ht="20.85" customHeight="1">
      <c r="A8" s="580"/>
      <c r="B8" s="581"/>
      <c r="C8" s="581"/>
      <c r="D8" s="581"/>
      <c r="E8" s="581"/>
      <c r="F8" s="581"/>
      <c r="G8" s="581"/>
      <c r="H8" s="581"/>
      <c r="I8" s="581"/>
      <c r="J8" s="581"/>
      <c r="K8" s="581"/>
      <c r="L8" s="581"/>
      <c r="M8" s="581"/>
    </row>
    <row r="9" spans="1:13" ht="20.85" customHeight="1">
      <c r="A9" s="580"/>
      <c r="B9" s="581"/>
      <c r="C9" s="581"/>
      <c r="D9" s="581"/>
      <c r="E9" s="581"/>
      <c r="F9" s="581"/>
      <c r="G9" s="581"/>
      <c r="H9" s="581"/>
      <c r="I9" s="581"/>
      <c r="J9" s="581"/>
      <c r="K9" s="581"/>
      <c r="L9" s="581"/>
      <c r="M9" s="581"/>
    </row>
    <row r="10" spans="1:13" ht="20.85" customHeight="1">
      <c r="A10" s="580"/>
      <c r="B10" s="581"/>
      <c r="C10" s="581"/>
      <c r="D10" s="581"/>
      <c r="E10" s="581"/>
      <c r="F10" s="581"/>
      <c r="G10" s="581"/>
      <c r="H10" s="581"/>
      <c r="I10" s="581"/>
      <c r="J10" s="581"/>
      <c r="K10" s="581"/>
      <c r="L10" s="581"/>
      <c r="M10" s="581"/>
    </row>
    <row r="11" spans="1:13" ht="21.6" customHeight="1">
      <c r="A11" s="512">
        <v>2015</v>
      </c>
      <c r="B11" s="513">
        <v>21104.100000000002</v>
      </c>
      <c r="C11" s="513">
        <v>916.4</v>
      </c>
      <c r="D11" s="513">
        <v>1917.1</v>
      </c>
      <c r="E11" s="513">
        <v>2004.8</v>
      </c>
      <c r="F11" s="513">
        <v>1036.3</v>
      </c>
      <c r="G11" s="513">
        <v>571.20000000000005</v>
      </c>
      <c r="H11" s="513">
        <v>10155</v>
      </c>
      <c r="I11" s="513">
        <v>1104.7</v>
      </c>
      <c r="J11" s="513">
        <v>516.5</v>
      </c>
      <c r="K11" s="513">
        <v>514.9</v>
      </c>
      <c r="L11" s="513">
        <v>335</v>
      </c>
      <c r="M11" s="513">
        <v>2032.2</v>
      </c>
    </row>
    <row r="12" spans="1:13" ht="21.6" customHeight="1">
      <c r="A12" s="512">
        <v>2016</v>
      </c>
      <c r="B12" s="513">
        <v>21083.600000000002</v>
      </c>
      <c r="C12" s="513">
        <v>936.2</v>
      </c>
      <c r="D12" s="513">
        <v>1728.1</v>
      </c>
      <c r="E12" s="513">
        <v>1749.8</v>
      </c>
      <c r="F12" s="513">
        <v>1086.9000000000001</v>
      </c>
      <c r="G12" s="513">
        <v>578.79999999999995</v>
      </c>
      <c r="H12" s="513">
        <v>10470.799999999999</v>
      </c>
      <c r="I12" s="513">
        <v>1090.4000000000001</v>
      </c>
      <c r="J12" s="513">
        <v>507.7</v>
      </c>
      <c r="K12" s="513">
        <v>503.7</v>
      </c>
      <c r="L12" s="513">
        <v>329</v>
      </c>
      <c r="M12" s="513">
        <v>2102.1999999999998</v>
      </c>
    </row>
    <row r="13" spans="1:13" ht="21.6" customHeight="1">
      <c r="A13" s="512">
        <v>2017</v>
      </c>
      <c r="B13" s="513">
        <v>21794.5</v>
      </c>
      <c r="C13" s="513">
        <v>986</v>
      </c>
      <c r="D13" s="513">
        <v>1864.9</v>
      </c>
      <c r="E13" s="513">
        <v>1760.2</v>
      </c>
      <c r="F13" s="513">
        <v>1110.7</v>
      </c>
      <c r="G13" s="513">
        <v>592.6</v>
      </c>
      <c r="H13" s="513">
        <v>10928.6</v>
      </c>
      <c r="I13" s="513">
        <v>1090.9000000000001</v>
      </c>
      <c r="J13" s="513">
        <v>517</v>
      </c>
      <c r="K13" s="513">
        <v>506.1</v>
      </c>
      <c r="L13" s="513">
        <v>299</v>
      </c>
      <c r="M13" s="513">
        <v>2138.5</v>
      </c>
    </row>
    <row r="14" spans="1:13" ht="21.6" customHeight="1">
      <c r="A14" s="512">
        <v>2018</v>
      </c>
      <c r="B14" s="513">
        <v>23401.500000000004</v>
      </c>
      <c r="C14" s="513">
        <v>1037.3</v>
      </c>
      <c r="D14" s="513">
        <v>2074</v>
      </c>
      <c r="E14" s="513">
        <v>1767.4</v>
      </c>
      <c r="F14" s="513">
        <v>1145.3</v>
      </c>
      <c r="G14" s="513">
        <v>606.6</v>
      </c>
      <c r="H14" s="513">
        <v>12095.5</v>
      </c>
      <c r="I14" s="513">
        <v>1104.9000000000001</v>
      </c>
      <c r="J14" s="513">
        <v>526.4</v>
      </c>
      <c r="K14" s="513">
        <v>528.6</v>
      </c>
      <c r="L14" s="513">
        <v>306</v>
      </c>
      <c r="M14" s="513">
        <v>2209.5</v>
      </c>
    </row>
    <row r="15" spans="1:13" ht="21.6" customHeight="1">
      <c r="A15" s="512">
        <v>2019</v>
      </c>
      <c r="B15" s="513">
        <v>23844.5</v>
      </c>
      <c r="C15" s="513">
        <v>1129.5999999999999</v>
      </c>
      <c r="D15" s="513">
        <v>2108.6</v>
      </c>
      <c r="E15" s="513">
        <v>1828</v>
      </c>
      <c r="F15" s="513">
        <v>1195.4000000000001</v>
      </c>
      <c r="G15" s="513">
        <v>623.4</v>
      </c>
      <c r="H15" s="513">
        <v>12231.7</v>
      </c>
      <c r="I15" s="513">
        <v>1137</v>
      </c>
      <c r="J15" s="513">
        <v>538</v>
      </c>
      <c r="K15" s="513">
        <v>558</v>
      </c>
      <c r="L15" s="513">
        <v>287</v>
      </c>
      <c r="M15" s="513">
        <v>2207.8000000000002</v>
      </c>
    </row>
    <row r="16" spans="1:13" ht="21.6" customHeight="1">
      <c r="A16" s="512">
        <v>2020</v>
      </c>
      <c r="B16" s="513">
        <v>23945.800000000003</v>
      </c>
      <c r="C16" s="513">
        <v>1183.7</v>
      </c>
      <c r="D16" s="513">
        <v>1754.4</v>
      </c>
      <c r="E16" s="513">
        <v>1766.3</v>
      </c>
      <c r="F16" s="513">
        <v>1283.7</v>
      </c>
      <c r="G16" s="513">
        <v>633.79999999999995</v>
      </c>
      <c r="H16" s="513">
        <v>12494.2</v>
      </c>
      <c r="I16" s="513">
        <v>1169.8</v>
      </c>
      <c r="J16" s="513">
        <v>529.70000000000005</v>
      </c>
      <c r="K16" s="513">
        <v>609.9</v>
      </c>
      <c r="L16" s="513">
        <v>332</v>
      </c>
      <c r="M16" s="513">
        <v>2188.3000000000002</v>
      </c>
    </row>
    <row r="17" spans="1:13" ht="21.6" customHeight="1">
      <c r="A17" s="512">
        <v>2021</v>
      </c>
      <c r="B17" s="513">
        <v>26966.2</v>
      </c>
      <c r="C17" s="513">
        <v>1193.5</v>
      </c>
      <c r="D17" s="513">
        <v>2368.4</v>
      </c>
      <c r="E17" s="513">
        <v>2090.3000000000002</v>
      </c>
      <c r="F17" s="513">
        <v>1361</v>
      </c>
      <c r="G17" s="513">
        <v>635.29999999999995</v>
      </c>
      <c r="H17" s="513">
        <v>14208.8</v>
      </c>
      <c r="I17" s="513">
        <v>1201.8999999999999</v>
      </c>
      <c r="J17" s="513">
        <v>562.29999999999995</v>
      </c>
      <c r="K17" s="513">
        <v>700.5</v>
      </c>
      <c r="L17" s="513">
        <v>316</v>
      </c>
      <c r="M17" s="513">
        <v>2328.1999999999998</v>
      </c>
    </row>
    <row r="18" spans="1:13" ht="21.6" customHeight="1">
      <c r="A18" s="512">
        <v>2022</v>
      </c>
      <c r="B18" s="513">
        <v>33687.4</v>
      </c>
      <c r="C18" s="513">
        <v>1291.6000000000001</v>
      </c>
      <c r="D18" s="513">
        <v>3591.6</v>
      </c>
      <c r="E18" s="513">
        <v>2880.9</v>
      </c>
      <c r="F18" s="513">
        <v>1444</v>
      </c>
      <c r="G18" s="513">
        <v>640.20000000000005</v>
      </c>
      <c r="H18" s="513">
        <v>18383.2</v>
      </c>
      <c r="I18" s="513">
        <v>1265.0999999999999</v>
      </c>
      <c r="J18" s="513">
        <v>640</v>
      </c>
      <c r="K18" s="513">
        <v>715.7</v>
      </c>
      <c r="L18" s="513">
        <v>282</v>
      </c>
      <c r="M18" s="513">
        <v>2553.1</v>
      </c>
    </row>
    <row r="19" spans="1:13" ht="21.6" customHeight="1">
      <c r="A19" s="512">
        <v>2023</v>
      </c>
      <c r="B19" s="513">
        <v>32197.9</v>
      </c>
      <c r="C19" s="513">
        <v>1476.1</v>
      </c>
      <c r="D19" s="513">
        <v>2438.3000000000002</v>
      </c>
      <c r="E19" s="513">
        <v>2126.4</v>
      </c>
      <c r="F19" s="513">
        <v>1536.8</v>
      </c>
      <c r="G19" s="513">
        <v>658</v>
      </c>
      <c r="H19" s="513">
        <v>18107.5</v>
      </c>
      <c r="I19" s="513">
        <v>1393.7</v>
      </c>
      <c r="J19" s="513">
        <v>668.2</v>
      </c>
      <c r="K19" s="513">
        <v>882.2</v>
      </c>
      <c r="L19" s="513">
        <v>388</v>
      </c>
      <c r="M19" s="513">
        <v>2522.6999999999998</v>
      </c>
    </row>
    <row r="20" spans="1:13" ht="21.6" customHeight="1">
      <c r="A20" s="512" t="s">
        <v>785</v>
      </c>
      <c r="B20" s="513">
        <v>30889.7</v>
      </c>
      <c r="C20" s="513">
        <v>1504.8</v>
      </c>
      <c r="D20" s="513">
        <v>2352.1999999999998</v>
      </c>
      <c r="E20" s="513">
        <v>2312.6999999999998</v>
      </c>
      <c r="F20" s="513">
        <v>1737.1</v>
      </c>
      <c r="G20" s="513">
        <v>667.30000000000007</v>
      </c>
      <c r="H20" s="513">
        <v>15945.6</v>
      </c>
      <c r="I20" s="513">
        <v>1467.4</v>
      </c>
      <c r="J20" s="513">
        <v>669</v>
      </c>
      <c r="K20" s="513">
        <v>1087.7</v>
      </c>
      <c r="L20" s="513">
        <v>422</v>
      </c>
      <c r="M20" s="513">
        <v>2723.9</v>
      </c>
    </row>
    <row r="21" spans="1:13" ht="21.6" customHeight="1">
      <c r="A21" s="512" t="s">
        <v>786</v>
      </c>
      <c r="B21" s="513">
        <v>32370.400000000001</v>
      </c>
      <c r="C21" s="513">
        <v>1529.3</v>
      </c>
      <c r="D21" s="513">
        <v>2290.3000000000002</v>
      </c>
      <c r="E21" s="513">
        <v>2312.6999999999998</v>
      </c>
      <c r="F21" s="513">
        <v>1797.3</v>
      </c>
      <c r="G21" s="513">
        <v>698.7</v>
      </c>
      <c r="H21" s="513">
        <v>17080.900000000001</v>
      </c>
      <c r="I21" s="513">
        <v>1517</v>
      </c>
      <c r="J21" s="513">
        <v>669.6</v>
      </c>
      <c r="K21" s="513">
        <v>1251.8</v>
      </c>
      <c r="L21" s="513">
        <v>422</v>
      </c>
      <c r="M21" s="513">
        <v>2800.8</v>
      </c>
    </row>
    <row r="22" spans="1:13" ht="21.6" customHeight="1">
      <c r="A22" s="258" t="s">
        <v>153</v>
      </c>
      <c r="B22" s="261"/>
      <c r="C22" s="261"/>
      <c r="D22" s="261"/>
      <c r="E22" s="261"/>
      <c r="F22" s="261"/>
      <c r="G22" s="261"/>
      <c r="H22" s="261"/>
      <c r="I22" s="261"/>
      <c r="J22" s="261"/>
      <c r="K22" s="261"/>
      <c r="L22" s="261"/>
      <c r="M22" s="261"/>
    </row>
    <row r="23" spans="1:13" ht="21.6" customHeight="1">
      <c r="A23" s="258" t="s">
        <v>154</v>
      </c>
      <c r="B23" s="261"/>
      <c r="C23" s="261"/>
      <c r="D23" s="261"/>
      <c r="E23" s="261"/>
      <c r="F23" s="261"/>
      <c r="G23" s="261"/>
      <c r="H23" s="261"/>
      <c r="I23" s="261"/>
      <c r="J23" s="261"/>
      <c r="K23" s="261"/>
      <c r="L23" s="261"/>
      <c r="M23" s="261"/>
    </row>
    <row r="24" spans="1:13" ht="29.1" customHeight="1">
      <c r="A24" s="560" t="s">
        <v>425</v>
      </c>
      <c r="B24" s="560"/>
      <c r="C24" s="560"/>
      <c r="D24" s="560"/>
      <c r="E24" s="560"/>
      <c r="F24" s="560"/>
      <c r="G24" s="560"/>
      <c r="H24" s="560"/>
      <c r="I24" s="560"/>
      <c r="J24" s="560"/>
      <c r="K24" s="560"/>
      <c r="L24" s="560"/>
      <c r="M24" s="560"/>
    </row>
    <row r="25" spans="1:13" ht="29.1" customHeight="1">
      <c r="A25" s="582" t="s">
        <v>426</v>
      </c>
      <c r="B25" s="582"/>
      <c r="C25" s="582"/>
      <c r="D25" s="582"/>
      <c r="E25" s="582"/>
      <c r="F25" s="582"/>
      <c r="G25" s="582"/>
      <c r="H25" s="582"/>
      <c r="I25" s="582"/>
      <c r="J25" s="582"/>
      <c r="K25" s="582"/>
      <c r="L25" s="582"/>
      <c r="M25" s="582"/>
    </row>
    <row r="26" spans="1:13" ht="14.25">
      <c r="A26" s="36"/>
      <c r="B26" s="36"/>
      <c r="C26" s="36"/>
      <c r="D26" s="36"/>
      <c r="E26" s="36"/>
      <c r="F26" s="36"/>
      <c r="G26" s="36"/>
      <c r="H26" s="36"/>
      <c r="I26" s="36"/>
      <c r="J26" s="36"/>
      <c r="K26" s="36"/>
      <c r="L26" s="36"/>
      <c r="M26" s="36"/>
    </row>
    <row r="27" spans="1:13" ht="14.25">
      <c r="A27" s="35"/>
      <c r="B27" s="36"/>
      <c r="C27" s="36"/>
      <c r="D27" s="36"/>
      <c r="E27" s="36"/>
      <c r="F27" s="36"/>
      <c r="G27" s="36"/>
      <c r="H27" s="36"/>
      <c r="I27" s="36"/>
      <c r="J27" s="36"/>
      <c r="K27" s="36"/>
      <c r="L27" s="36"/>
      <c r="M27" s="36"/>
    </row>
    <row r="28" spans="1:13" ht="14.25">
      <c r="A28" s="35"/>
      <c r="B28" s="36"/>
      <c r="C28" s="36"/>
      <c r="D28" s="36"/>
      <c r="E28" s="36"/>
      <c r="F28" s="36"/>
      <c r="G28" s="36"/>
      <c r="H28" s="36"/>
      <c r="I28" s="36"/>
      <c r="J28" s="36"/>
      <c r="K28" s="36"/>
      <c r="L28" s="36"/>
      <c r="M28" s="36"/>
    </row>
    <row r="29" spans="1:13" ht="14.25">
      <c r="A29" s="35"/>
      <c r="B29" s="36"/>
      <c r="C29" s="36"/>
      <c r="D29" s="36"/>
      <c r="E29" s="36"/>
      <c r="F29" s="36"/>
      <c r="G29" s="36"/>
      <c r="H29" s="36"/>
      <c r="I29" s="36"/>
      <c r="J29" s="36"/>
      <c r="K29" s="36"/>
      <c r="L29" s="36"/>
      <c r="M29" s="36"/>
    </row>
    <row r="30" spans="1:13" ht="14.25">
      <c r="A30" s="35"/>
      <c r="B30" s="36"/>
      <c r="C30" s="36"/>
      <c r="D30" s="36"/>
      <c r="E30" s="36"/>
      <c r="F30" s="36"/>
      <c r="G30" s="36"/>
      <c r="H30" s="36"/>
      <c r="I30" s="36"/>
      <c r="J30" s="36"/>
      <c r="K30" s="36"/>
      <c r="L30" s="36"/>
      <c r="M30" s="36"/>
    </row>
    <row r="31" spans="1:13" ht="14.25">
      <c r="A31" s="35"/>
      <c r="B31" s="36"/>
      <c r="C31" s="36"/>
      <c r="D31" s="36"/>
      <c r="E31" s="36"/>
      <c r="F31" s="36"/>
      <c r="G31" s="36"/>
      <c r="H31" s="36"/>
      <c r="I31" s="36"/>
      <c r="J31" s="36"/>
      <c r="K31" s="36"/>
      <c r="L31" s="36"/>
      <c r="M31" s="36"/>
    </row>
    <row r="32" spans="1:13" ht="14.25">
      <c r="A32" s="35"/>
      <c r="B32" s="36"/>
      <c r="C32" s="36"/>
      <c r="D32" s="36"/>
      <c r="E32" s="36"/>
      <c r="F32" s="36"/>
      <c r="G32" s="36"/>
      <c r="H32" s="36"/>
      <c r="I32" s="36"/>
      <c r="J32" s="36"/>
      <c r="K32" s="36"/>
      <c r="L32" s="36"/>
      <c r="M32" s="36"/>
    </row>
    <row r="33" spans="1:13" ht="14.25">
      <c r="A33" s="35"/>
      <c r="B33" s="36"/>
      <c r="C33" s="36"/>
      <c r="D33" s="36"/>
      <c r="E33" s="36"/>
      <c r="F33" s="36"/>
      <c r="G33" s="36"/>
      <c r="H33" s="36"/>
      <c r="I33" s="36"/>
      <c r="J33" s="36"/>
      <c r="K33" s="36"/>
      <c r="L33" s="36"/>
      <c r="M33" s="36"/>
    </row>
    <row r="34" spans="1:13" ht="14.25">
      <c r="A34" s="35"/>
      <c r="B34" s="36"/>
      <c r="C34" s="36"/>
      <c r="D34" s="36"/>
      <c r="E34" s="36"/>
      <c r="F34" s="36"/>
      <c r="G34" s="36"/>
      <c r="H34" s="36"/>
      <c r="I34" s="36"/>
      <c r="J34" s="36"/>
      <c r="K34" s="36"/>
      <c r="L34" s="36"/>
      <c r="M34" s="36"/>
    </row>
    <row r="35" spans="1:13" ht="14.25">
      <c r="A35" s="35"/>
      <c r="B35" s="36"/>
      <c r="C35" s="36"/>
      <c r="D35" s="36"/>
      <c r="E35" s="36"/>
      <c r="F35" s="36"/>
      <c r="G35" s="36"/>
      <c r="H35" s="36"/>
      <c r="I35" s="36"/>
      <c r="J35" s="36"/>
      <c r="K35" s="36"/>
      <c r="L35" s="36"/>
      <c r="M35" s="36"/>
    </row>
    <row r="36" spans="1:13" ht="14.25">
      <c r="A36" s="35"/>
      <c r="B36" s="36"/>
      <c r="C36" s="36"/>
      <c r="D36" s="36"/>
      <c r="E36" s="36"/>
      <c r="F36" s="36"/>
      <c r="G36" s="36"/>
      <c r="H36" s="36"/>
      <c r="I36" s="36"/>
      <c r="J36" s="36"/>
      <c r="K36" s="36"/>
      <c r="L36" s="36"/>
      <c r="M36" s="36"/>
    </row>
    <row r="37" spans="1:13" ht="14.25">
      <c r="A37" s="35"/>
      <c r="B37" s="36"/>
      <c r="C37" s="36"/>
      <c r="D37" s="36"/>
      <c r="E37" s="36"/>
      <c r="F37" s="36"/>
      <c r="G37" s="36"/>
      <c r="H37" s="36"/>
      <c r="I37" s="36"/>
      <c r="J37" s="36"/>
      <c r="K37" s="36"/>
      <c r="L37" s="36"/>
      <c r="M37" s="36"/>
    </row>
    <row r="38" spans="1:13" ht="14.25">
      <c r="A38" s="35"/>
      <c r="B38" s="36"/>
      <c r="C38" s="36"/>
      <c r="D38" s="36"/>
      <c r="E38" s="36"/>
      <c r="F38" s="36"/>
      <c r="G38" s="36"/>
      <c r="H38" s="36"/>
      <c r="I38" s="36"/>
      <c r="J38" s="36"/>
      <c r="K38" s="36"/>
      <c r="L38" s="36"/>
      <c r="M38" s="36"/>
    </row>
    <row r="39" spans="1:13" ht="14.25">
      <c r="A39" s="35"/>
      <c r="B39" s="36"/>
      <c r="C39" s="36"/>
      <c r="D39" s="36"/>
      <c r="E39" s="36"/>
      <c r="F39" s="36"/>
      <c r="G39" s="36"/>
      <c r="H39" s="36"/>
      <c r="I39" s="36"/>
      <c r="J39" s="36"/>
      <c r="K39" s="36"/>
      <c r="L39" s="36"/>
      <c r="M39" s="36"/>
    </row>
    <row r="40" spans="1:13" ht="14.25">
      <c r="A40" s="35"/>
      <c r="B40" s="36"/>
      <c r="C40" s="36"/>
      <c r="D40" s="36"/>
      <c r="E40" s="36"/>
      <c r="F40" s="36"/>
      <c r="G40" s="36"/>
      <c r="H40" s="36"/>
      <c r="I40" s="36"/>
      <c r="J40" s="36"/>
      <c r="K40" s="36"/>
      <c r="L40" s="36"/>
      <c r="M40" s="36"/>
    </row>
    <row r="41" spans="1:13" ht="14.25">
      <c r="A41" s="35"/>
      <c r="B41" s="36"/>
      <c r="C41" s="36"/>
      <c r="D41" s="36"/>
      <c r="E41" s="36"/>
      <c r="F41" s="36"/>
      <c r="G41" s="36"/>
      <c r="H41" s="36"/>
      <c r="I41" s="36"/>
      <c r="J41" s="36"/>
      <c r="K41" s="36"/>
      <c r="L41" s="36"/>
      <c r="M41" s="36"/>
    </row>
    <row r="42" spans="1:13" ht="14.25">
      <c r="A42" s="35"/>
      <c r="B42" s="36"/>
      <c r="C42" s="36"/>
      <c r="D42" s="36"/>
      <c r="E42" s="36"/>
      <c r="F42" s="36"/>
      <c r="G42" s="36"/>
      <c r="H42" s="36"/>
      <c r="I42" s="36"/>
      <c r="J42" s="36"/>
      <c r="K42" s="36"/>
      <c r="L42" s="36"/>
      <c r="M42" s="36"/>
    </row>
    <row r="43" spans="1:13" ht="14.25">
      <c r="A43" s="35"/>
      <c r="B43" s="36"/>
      <c r="C43" s="36"/>
      <c r="D43" s="36"/>
      <c r="E43" s="36"/>
      <c r="F43" s="36"/>
      <c r="G43" s="36"/>
      <c r="H43" s="36"/>
      <c r="I43" s="36"/>
      <c r="J43" s="36"/>
      <c r="K43" s="36"/>
      <c r="L43" s="36"/>
      <c r="M43" s="36"/>
    </row>
    <row r="44" spans="1:13" ht="14.25">
      <c r="A44" s="35"/>
      <c r="B44" s="36"/>
      <c r="C44" s="36"/>
      <c r="D44" s="36"/>
      <c r="E44" s="36"/>
      <c r="F44" s="36"/>
      <c r="G44" s="36"/>
      <c r="H44" s="36"/>
      <c r="I44" s="36"/>
      <c r="J44" s="36"/>
      <c r="K44" s="36"/>
      <c r="L44" s="36"/>
      <c r="M44" s="36"/>
    </row>
    <row r="45" spans="1:13" ht="14.25">
      <c r="A45" s="36"/>
      <c r="B45" s="36"/>
      <c r="C45" s="36"/>
      <c r="D45" s="36"/>
      <c r="E45" s="36"/>
      <c r="F45" s="36"/>
      <c r="G45" s="36"/>
      <c r="H45" s="36"/>
      <c r="I45" s="36"/>
      <c r="J45" s="36"/>
      <c r="K45" s="36"/>
      <c r="L45" s="36"/>
      <c r="M45" s="36"/>
    </row>
    <row r="46" spans="1:13" ht="14.25">
      <c r="A46" s="36"/>
      <c r="B46" s="36"/>
      <c r="C46" s="36"/>
      <c r="D46" s="36"/>
      <c r="E46" s="36"/>
      <c r="F46" s="36"/>
      <c r="G46" s="36"/>
      <c r="H46" s="36"/>
      <c r="I46" s="36"/>
      <c r="J46" s="36"/>
      <c r="K46" s="36"/>
      <c r="L46" s="36"/>
      <c r="M46" s="36"/>
    </row>
    <row r="47" spans="1:13" ht="14.25">
      <c r="A47" s="36"/>
      <c r="B47" s="36"/>
      <c r="C47" s="36"/>
      <c r="D47" s="36"/>
      <c r="E47" s="36"/>
      <c r="F47" s="36"/>
      <c r="G47" s="36"/>
      <c r="H47" s="36"/>
      <c r="I47" s="36"/>
      <c r="J47" s="36"/>
      <c r="K47" s="36"/>
      <c r="L47" s="36"/>
      <c r="M47" s="36"/>
    </row>
    <row r="48" spans="1:13" ht="14.25">
      <c r="A48" s="36"/>
      <c r="B48" s="36"/>
      <c r="C48" s="36"/>
      <c r="D48" s="36"/>
      <c r="E48" s="36"/>
      <c r="F48" s="36"/>
      <c r="G48" s="36"/>
      <c r="H48" s="36"/>
      <c r="I48" s="36"/>
      <c r="J48" s="36"/>
      <c r="K48" s="36"/>
      <c r="L48" s="36"/>
      <c r="M48" s="36"/>
    </row>
    <row r="49" spans="1:13" ht="14.25">
      <c r="A49" s="36"/>
      <c r="B49" s="36"/>
      <c r="C49" s="36"/>
      <c r="D49" s="36"/>
      <c r="E49" s="36"/>
      <c r="F49" s="36"/>
      <c r="G49" s="36"/>
      <c r="H49" s="36"/>
      <c r="I49" s="36"/>
      <c r="J49" s="36"/>
      <c r="K49" s="36"/>
      <c r="L49" s="36"/>
      <c r="M49" s="36"/>
    </row>
    <row r="50" spans="1:13" ht="14.25">
      <c r="A50" s="36"/>
      <c r="B50" s="36"/>
      <c r="C50" s="36"/>
      <c r="D50" s="36"/>
      <c r="E50" s="36"/>
      <c r="F50" s="36"/>
      <c r="G50" s="36"/>
      <c r="H50" s="36"/>
      <c r="I50" s="36"/>
      <c r="J50" s="36"/>
      <c r="K50" s="36"/>
      <c r="L50" s="36"/>
      <c r="M50" s="36"/>
    </row>
    <row r="51" spans="1:13" ht="14.25">
      <c r="A51" s="36"/>
      <c r="B51" s="36"/>
      <c r="C51" s="36"/>
      <c r="D51" s="36"/>
      <c r="E51" s="36"/>
      <c r="F51" s="36"/>
      <c r="G51" s="36"/>
      <c r="H51" s="36"/>
      <c r="I51" s="36"/>
      <c r="J51" s="36"/>
      <c r="K51" s="36"/>
      <c r="L51" s="36"/>
      <c r="M51" s="36"/>
    </row>
    <row r="52" spans="1:13" ht="14.25">
      <c r="A52" s="36"/>
      <c r="B52" s="36"/>
      <c r="C52" s="36"/>
      <c r="D52" s="36"/>
      <c r="E52" s="36"/>
      <c r="F52" s="36"/>
      <c r="G52" s="36"/>
      <c r="H52" s="36"/>
      <c r="I52" s="36"/>
      <c r="J52" s="36"/>
      <c r="K52" s="36"/>
      <c r="L52" s="36"/>
      <c r="M52" s="36"/>
    </row>
    <row r="53" spans="1:13" ht="14.25">
      <c r="A53" s="36"/>
      <c r="B53" s="36"/>
      <c r="C53" s="36"/>
      <c r="D53" s="36"/>
      <c r="E53" s="36"/>
      <c r="F53" s="36"/>
      <c r="G53" s="36"/>
      <c r="H53" s="36"/>
      <c r="I53" s="36"/>
      <c r="J53" s="36"/>
      <c r="K53" s="36"/>
      <c r="L53" s="36"/>
      <c r="M53" s="36"/>
    </row>
    <row r="54" spans="1:13" ht="14.25">
      <c r="A54" s="36"/>
      <c r="B54" s="36"/>
      <c r="C54" s="36"/>
      <c r="D54" s="36"/>
      <c r="E54" s="36"/>
      <c r="F54" s="36"/>
      <c r="G54" s="36"/>
      <c r="H54" s="36"/>
      <c r="I54" s="36"/>
      <c r="J54" s="36"/>
      <c r="K54" s="36"/>
      <c r="L54" s="36"/>
      <c r="M54" s="36"/>
    </row>
  </sheetData>
  <mergeCells count="19">
    <mergeCell ref="A25:M25"/>
    <mergeCell ref="A1:M1"/>
    <mergeCell ref="A3:M3"/>
    <mergeCell ref="A4:M4"/>
    <mergeCell ref="A5:M5"/>
    <mergeCell ref="A7:A10"/>
    <mergeCell ref="B7:B10"/>
    <mergeCell ref="C7:C10"/>
    <mergeCell ref="D7:D10"/>
    <mergeCell ref="E7:E10"/>
    <mergeCell ref="F7:F10"/>
    <mergeCell ref="M7:M10"/>
    <mergeCell ref="G7:G10"/>
    <mergeCell ref="H7:H10"/>
    <mergeCell ref="I7:I10"/>
    <mergeCell ref="J7:J10"/>
    <mergeCell ref="K7:K10"/>
    <mergeCell ref="L7:L10"/>
    <mergeCell ref="A24:M24"/>
  </mergeCells>
  <printOptions horizontalCentered="1" verticalCentered="1"/>
  <pageMargins left="0.39370078740157477" right="0.39370078740157477" top="0.39370078740157477" bottom="0.39370078740157477" header="0" footer="0"/>
  <pageSetup paperSize="9" scale="35" orientation="portrait"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0">
    <pageSetUpPr fitToPage="1"/>
  </sheetPr>
  <dimension ref="A1:N55"/>
  <sheetViews>
    <sheetView showGridLines="0" zoomScale="75" zoomScaleNormal="75" zoomScaleSheetLayoutView="100" workbookViewId="0">
      <selection activeCell="Q35" sqref="Q35"/>
    </sheetView>
  </sheetViews>
  <sheetFormatPr baseColWidth="10" defaultColWidth="11.42578125" defaultRowHeight="12.75"/>
  <cols>
    <col min="1" max="2" width="22.7109375" style="4" customWidth="1"/>
    <col min="3" max="3" width="24.140625" style="4" customWidth="1"/>
    <col min="4" max="4" width="23.28515625" style="4" customWidth="1"/>
    <col min="5" max="5" width="9.28515625" style="4" customWidth="1"/>
    <col min="6" max="6" width="22.7109375" style="4" customWidth="1"/>
    <col min="7" max="7" width="22.85546875" style="4" customWidth="1"/>
    <col min="8" max="8" width="9.5703125" style="4" customWidth="1"/>
    <col min="9" max="10" width="22.7109375" style="4" customWidth="1"/>
    <col min="11" max="11" width="21.85546875" style="4" customWidth="1"/>
    <col min="12" max="13" width="22.7109375" style="4" customWidth="1"/>
    <col min="14" max="14" width="13.5703125" style="4" customWidth="1"/>
    <col min="15" max="16384" width="11.42578125" style="4"/>
  </cols>
  <sheetData>
    <row r="1" spans="1:14" ht="18.75">
      <c r="A1" s="571" t="s">
        <v>451</v>
      </c>
      <c r="B1" s="571"/>
      <c r="C1" s="571"/>
      <c r="D1" s="571"/>
      <c r="E1" s="571"/>
      <c r="F1" s="571"/>
      <c r="G1" s="571"/>
      <c r="H1" s="571"/>
      <c r="I1" s="571"/>
      <c r="J1" s="571"/>
      <c r="K1" s="571"/>
      <c r="L1" s="571"/>
      <c r="M1" s="571"/>
      <c r="N1" s="265"/>
    </row>
    <row r="2" spans="1:14">
      <c r="A2" s="265"/>
      <c r="B2" s="265"/>
      <c r="C2" s="265"/>
      <c r="D2" s="265"/>
      <c r="E2" s="265"/>
      <c r="F2" s="265"/>
      <c r="G2" s="265"/>
      <c r="H2" s="265"/>
      <c r="I2" s="265"/>
      <c r="J2" s="265"/>
      <c r="K2" s="265"/>
      <c r="L2" s="265"/>
      <c r="M2" s="265"/>
      <c r="N2" s="265"/>
    </row>
    <row r="3" spans="1:14" ht="15.75">
      <c r="A3" s="579" t="s">
        <v>515</v>
      </c>
      <c r="B3" s="579"/>
      <c r="C3" s="579"/>
      <c r="D3" s="579"/>
      <c r="E3" s="579"/>
      <c r="F3" s="579"/>
      <c r="G3" s="579"/>
      <c r="H3" s="579"/>
      <c r="I3" s="579"/>
      <c r="J3" s="579"/>
      <c r="K3" s="579"/>
      <c r="L3" s="579"/>
      <c r="M3" s="579"/>
      <c r="N3" s="265"/>
    </row>
    <row r="4" spans="1:14" ht="15.75">
      <c r="A4" s="579" t="s">
        <v>290</v>
      </c>
      <c r="B4" s="579"/>
      <c r="C4" s="579"/>
      <c r="D4" s="579"/>
      <c r="E4" s="579"/>
      <c r="F4" s="579"/>
      <c r="G4" s="579"/>
      <c r="H4" s="579"/>
      <c r="I4" s="579"/>
      <c r="J4" s="579"/>
      <c r="K4" s="579"/>
      <c r="L4" s="579"/>
      <c r="M4" s="579"/>
      <c r="N4" s="262"/>
    </row>
    <row r="5" spans="1:14" ht="24.6" customHeight="1">
      <c r="A5" s="255"/>
      <c r="B5" s="255"/>
      <c r="C5" s="255"/>
      <c r="D5" s="255"/>
      <c r="E5" s="255"/>
      <c r="F5" s="255"/>
      <c r="G5" s="255"/>
      <c r="H5" s="255"/>
      <c r="I5" s="255"/>
      <c r="J5" s="255"/>
      <c r="K5" s="255"/>
      <c r="L5" s="255"/>
      <c r="M5" s="255"/>
      <c r="N5" s="262"/>
    </row>
    <row r="6" spans="1:14" ht="22.35" customHeight="1">
      <c r="A6" s="580" t="s">
        <v>38</v>
      </c>
      <c r="B6" s="581" t="s">
        <v>293</v>
      </c>
      <c r="C6" s="581" t="s">
        <v>294</v>
      </c>
      <c r="D6" s="581" t="s">
        <v>295</v>
      </c>
      <c r="E6" s="581" t="s">
        <v>157</v>
      </c>
      <c r="F6" s="581" t="s">
        <v>233</v>
      </c>
      <c r="G6" s="581" t="s">
        <v>296</v>
      </c>
      <c r="H6" s="581" t="s">
        <v>158</v>
      </c>
      <c r="I6" s="581" t="s">
        <v>434</v>
      </c>
      <c r="J6" s="581" t="s">
        <v>234</v>
      </c>
      <c r="K6" s="581" t="s">
        <v>297</v>
      </c>
      <c r="L6" s="581" t="s">
        <v>433</v>
      </c>
      <c r="M6" s="581" t="s">
        <v>432</v>
      </c>
      <c r="N6" s="262"/>
    </row>
    <row r="7" spans="1:14" ht="22.35" customHeight="1">
      <c r="A7" s="580"/>
      <c r="B7" s="581"/>
      <c r="C7" s="581"/>
      <c r="D7" s="581"/>
      <c r="E7" s="581"/>
      <c r="F7" s="581"/>
      <c r="G7" s="581"/>
      <c r="H7" s="581"/>
      <c r="I7" s="581"/>
      <c r="J7" s="581"/>
      <c r="K7" s="581"/>
      <c r="L7" s="581"/>
      <c r="M7" s="581"/>
      <c r="N7" s="262"/>
    </row>
    <row r="8" spans="1:14" ht="22.35" customHeight="1">
      <c r="A8" s="580"/>
      <c r="B8" s="581"/>
      <c r="C8" s="581"/>
      <c r="D8" s="581"/>
      <c r="E8" s="581"/>
      <c r="F8" s="581"/>
      <c r="G8" s="581"/>
      <c r="H8" s="581"/>
      <c r="I8" s="581"/>
      <c r="J8" s="581"/>
      <c r="K8" s="581"/>
      <c r="L8" s="581"/>
      <c r="M8" s="581"/>
      <c r="N8" s="262"/>
    </row>
    <row r="9" spans="1:14" ht="22.35" customHeight="1">
      <c r="A9" s="580"/>
      <c r="B9" s="581"/>
      <c r="C9" s="581"/>
      <c r="D9" s="581"/>
      <c r="E9" s="581"/>
      <c r="F9" s="581"/>
      <c r="G9" s="581"/>
      <c r="H9" s="581"/>
      <c r="I9" s="581"/>
      <c r="J9" s="581"/>
      <c r="K9" s="581"/>
      <c r="L9" s="581"/>
      <c r="M9" s="581"/>
      <c r="N9" s="262"/>
    </row>
    <row r="10" spans="1:14" ht="22.35" customHeight="1">
      <c r="A10" s="512">
        <v>2015</v>
      </c>
      <c r="B10" s="513">
        <v>100</v>
      </c>
      <c r="C10" s="513">
        <v>4.3422842007003375</v>
      </c>
      <c r="D10" s="513">
        <v>9.0840168498064333</v>
      </c>
      <c r="E10" s="513">
        <v>9.4995759117896519</v>
      </c>
      <c r="F10" s="513">
        <v>4.9104202500935825</v>
      </c>
      <c r="G10" s="513">
        <v>2.7065830810126941</v>
      </c>
      <c r="H10" s="513">
        <v>48.118612023256141</v>
      </c>
      <c r="I10" s="513">
        <v>5.2345278879459434</v>
      </c>
      <c r="J10" s="513">
        <v>2.4473917390459672</v>
      </c>
      <c r="K10" s="513">
        <v>2.4398102738330465</v>
      </c>
      <c r="L10" s="513">
        <v>1.587369278955274</v>
      </c>
      <c r="M10" s="513">
        <v>9.6294085035609189</v>
      </c>
      <c r="N10" s="269"/>
    </row>
    <row r="11" spans="1:14" ht="22.35" customHeight="1">
      <c r="A11" s="512">
        <v>2016</v>
      </c>
      <c r="B11" s="513">
        <v>100</v>
      </c>
      <c r="C11" s="513">
        <v>4.4404181449088389</v>
      </c>
      <c r="D11" s="513">
        <v>8.1964180690204689</v>
      </c>
      <c r="E11" s="513">
        <v>8.2993416684057735</v>
      </c>
      <c r="F11" s="513">
        <v>5.1551917129901907</v>
      </c>
      <c r="G11" s="513">
        <v>2.7452617200098652</v>
      </c>
      <c r="H11" s="513">
        <v>49.663245366066505</v>
      </c>
      <c r="I11" s="513">
        <v>5.1717922935362077</v>
      </c>
      <c r="J11" s="513">
        <v>2.4080327837750666</v>
      </c>
      <c r="K11" s="513">
        <v>2.3890606917224759</v>
      </c>
      <c r="L11" s="513">
        <v>1.56045457132558</v>
      </c>
      <c r="M11" s="513">
        <v>9.9707829782390078</v>
      </c>
      <c r="N11" s="269"/>
    </row>
    <row r="12" spans="1:14" ht="22.35" customHeight="1">
      <c r="A12" s="512">
        <v>2017</v>
      </c>
      <c r="B12" s="513">
        <v>100</v>
      </c>
      <c r="C12" s="513">
        <v>4.5240771754341695</v>
      </c>
      <c r="D12" s="513">
        <v>8.556745968019456</v>
      </c>
      <c r="E12" s="513">
        <v>8.0763495377274097</v>
      </c>
      <c r="F12" s="513">
        <v>5.096239877033196</v>
      </c>
      <c r="G12" s="513">
        <v>2.7190346188258507</v>
      </c>
      <c r="H12" s="513">
        <v>50.1438436302737</v>
      </c>
      <c r="I12" s="513">
        <v>5.0053912684392854</v>
      </c>
      <c r="J12" s="513">
        <v>2.3721581132854617</v>
      </c>
      <c r="K12" s="513">
        <v>2.3221454954231575</v>
      </c>
      <c r="L12" s="513">
        <v>1.3719057560393677</v>
      </c>
      <c r="M12" s="513">
        <v>9.8121085594989577</v>
      </c>
      <c r="N12" s="269"/>
    </row>
    <row r="13" spans="1:14" ht="22.35" customHeight="1">
      <c r="A13" s="512">
        <v>2018</v>
      </c>
      <c r="B13" s="513">
        <v>100</v>
      </c>
      <c r="C13" s="513">
        <v>4.4326218404803104</v>
      </c>
      <c r="D13" s="513">
        <v>8.8626797427515314</v>
      </c>
      <c r="E13" s="513">
        <v>7.5525073179069713</v>
      </c>
      <c r="F13" s="513">
        <v>4.8941307181163598</v>
      </c>
      <c r="G13" s="513">
        <v>2.5921415293891412</v>
      </c>
      <c r="H13" s="513">
        <v>51.686857680063234</v>
      </c>
      <c r="I13" s="513">
        <v>4.7214922120376892</v>
      </c>
      <c r="J13" s="513">
        <v>2.2494284554408899</v>
      </c>
      <c r="K13" s="513">
        <v>2.2588295622075507</v>
      </c>
      <c r="L13" s="513">
        <v>1.3076084866354718</v>
      </c>
      <c r="M13" s="513">
        <v>9.4417024549708337</v>
      </c>
      <c r="N13" s="269"/>
    </row>
    <row r="14" spans="1:14" ht="22.35" customHeight="1">
      <c r="A14" s="512">
        <v>2019</v>
      </c>
      <c r="B14" s="513">
        <v>100</v>
      </c>
      <c r="C14" s="513">
        <v>4.7373608169598853</v>
      </c>
      <c r="D14" s="513">
        <v>8.8431294428484541</v>
      </c>
      <c r="E14" s="513">
        <v>7.6663381492587392</v>
      </c>
      <c r="F14" s="513">
        <v>5.0133154396191992</v>
      </c>
      <c r="G14" s="513">
        <v>2.6144393885382375</v>
      </c>
      <c r="H14" s="513">
        <v>51.2977835559563</v>
      </c>
      <c r="I14" s="513">
        <v>4.7683952274109336</v>
      </c>
      <c r="J14" s="513">
        <v>2.25628551657615</v>
      </c>
      <c r="K14" s="513">
        <v>2.3401623015789803</v>
      </c>
      <c r="L14" s="513">
        <v>1.2036318647906226</v>
      </c>
      <c r="M14" s="513">
        <v>9.2591582964624966</v>
      </c>
      <c r="N14" s="269"/>
    </row>
    <row r="15" spans="1:14" ht="22.35" customHeight="1">
      <c r="A15" s="512">
        <v>2020</v>
      </c>
      <c r="B15" s="513">
        <v>100</v>
      </c>
      <c r="C15" s="513">
        <v>4.9432468324299039</v>
      </c>
      <c r="D15" s="513">
        <v>7.3265457825589451</v>
      </c>
      <c r="E15" s="513">
        <v>7.3762413450375419</v>
      </c>
      <c r="F15" s="513">
        <v>5.3608566011576135</v>
      </c>
      <c r="G15" s="513">
        <v>2.646810714196226</v>
      </c>
      <c r="H15" s="513">
        <v>52.176999724377552</v>
      </c>
      <c r="I15" s="513">
        <v>4.885199074576752</v>
      </c>
      <c r="J15" s="513">
        <v>2.2120789449506804</v>
      </c>
      <c r="K15" s="513">
        <v>2.5470019794703034</v>
      </c>
      <c r="L15" s="513">
        <v>1.3864644321759974</v>
      </c>
      <c r="M15" s="513">
        <v>9.1385545690684804</v>
      </c>
      <c r="N15" s="269"/>
    </row>
    <row r="16" spans="1:14" ht="22.35" customHeight="1">
      <c r="A16" s="512">
        <v>2021</v>
      </c>
      <c r="B16" s="513">
        <v>100</v>
      </c>
      <c r="C16" s="513">
        <v>4.4259109551957634</v>
      </c>
      <c r="D16" s="513">
        <v>8.7828466747261391</v>
      </c>
      <c r="E16" s="513">
        <v>7.7515556511484753</v>
      </c>
      <c r="F16" s="513">
        <v>5.047058910784612</v>
      </c>
      <c r="G16" s="513">
        <v>2.3559122160334045</v>
      </c>
      <c r="H16" s="513">
        <v>52.691146694751204</v>
      </c>
      <c r="I16" s="513">
        <v>4.4570610616252937</v>
      </c>
      <c r="J16" s="513">
        <v>2.0852029577767719</v>
      </c>
      <c r="K16" s="513">
        <v>2.5976963754626161</v>
      </c>
      <c r="L16" s="513">
        <v>1.1718373371109017</v>
      </c>
      <c r="M16" s="513">
        <v>8.6337711653848146</v>
      </c>
      <c r="N16" s="269"/>
    </row>
    <row r="17" spans="1:14" ht="22.35" customHeight="1">
      <c r="A17" s="512">
        <v>2022</v>
      </c>
      <c r="B17" s="513">
        <v>100</v>
      </c>
      <c r="C17" s="513">
        <v>3.8340744610744673</v>
      </c>
      <c r="D17" s="513">
        <v>10.661552984201808</v>
      </c>
      <c r="E17" s="513">
        <v>8.5518621205554606</v>
      </c>
      <c r="F17" s="513">
        <v>4.2864691249547313</v>
      </c>
      <c r="G17" s="513">
        <v>1.9004138045678802</v>
      </c>
      <c r="H17" s="513">
        <v>54.56995790711067</v>
      </c>
      <c r="I17" s="513">
        <v>3.7554100346123471</v>
      </c>
      <c r="J17" s="513">
        <v>1.89982011078326</v>
      </c>
      <c r="K17" s="513">
        <v>2.1245332082618429</v>
      </c>
      <c r="L17" s="513">
        <v>0.83710823631387399</v>
      </c>
      <c r="M17" s="513">
        <v>7.578798007563659</v>
      </c>
      <c r="N17" s="269"/>
    </row>
    <row r="18" spans="1:14" ht="22.35" customHeight="1">
      <c r="A18" s="512">
        <v>2023</v>
      </c>
      <c r="B18" s="513">
        <v>100</v>
      </c>
      <c r="C18" s="513">
        <v>4.5844604772360924</v>
      </c>
      <c r="D18" s="513">
        <v>7.5728541302383077</v>
      </c>
      <c r="E18" s="513">
        <v>6.6041574139928381</v>
      </c>
      <c r="F18" s="513">
        <v>4.7729820888939951</v>
      </c>
      <c r="G18" s="513">
        <v>2.0436115398830359</v>
      </c>
      <c r="H18" s="513">
        <v>56.238139754456029</v>
      </c>
      <c r="I18" s="513">
        <v>4.3285431658586431</v>
      </c>
      <c r="J18" s="513">
        <v>2.0752906245438369</v>
      </c>
      <c r="K18" s="513">
        <v>2.7399302438978941</v>
      </c>
      <c r="L18" s="513">
        <v>1.2050475341559543</v>
      </c>
      <c r="M18" s="513">
        <v>7.8349830268433642</v>
      </c>
      <c r="N18" s="269"/>
    </row>
    <row r="19" spans="1:14" ht="22.35" customHeight="1">
      <c r="A19" s="512" t="s">
        <v>785</v>
      </c>
      <c r="B19" s="513">
        <v>100</v>
      </c>
      <c r="C19" s="513">
        <v>4.871526754872983</v>
      </c>
      <c r="D19" s="513">
        <v>7.6148360132989312</v>
      </c>
      <c r="E19" s="513">
        <v>7.4869616733085769</v>
      </c>
      <c r="F19" s="513">
        <v>5.6235573670187788</v>
      </c>
      <c r="G19" s="513">
        <v>2.1602670145712004</v>
      </c>
      <c r="H19" s="513">
        <v>51.621090525320732</v>
      </c>
      <c r="I19" s="513">
        <v>4.7504507975150299</v>
      </c>
      <c r="J19" s="513">
        <v>2.1657704671783797</v>
      </c>
      <c r="K19" s="513">
        <v>3.5212384710761193</v>
      </c>
      <c r="L19" s="513">
        <v>1.3661511766057941</v>
      </c>
      <c r="M19" s="513">
        <v>8.8181497392334656</v>
      </c>
      <c r="N19" s="269"/>
    </row>
    <row r="20" spans="1:14" ht="22.35" customHeight="1">
      <c r="A20" s="512" t="s">
        <v>786</v>
      </c>
      <c r="B20" s="513">
        <v>100</v>
      </c>
      <c r="C20" s="513">
        <v>4.7243778266564513</v>
      </c>
      <c r="D20" s="513">
        <v>7.0752910065986221</v>
      </c>
      <c r="E20" s="513">
        <v>7.1444900279267474</v>
      </c>
      <c r="F20" s="513">
        <v>5.5522946889751124</v>
      </c>
      <c r="G20" s="513">
        <v>2.1584534018733161</v>
      </c>
      <c r="H20" s="513">
        <v>52.767034080518002</v>
      </c>
      <c r="I20" s="513">
        <v>4.6863801497664532</v>
      </c>
      <c r="J20" s="513">
        <v>2.068556458987223</v>
      </c>
      <c r="K20" s="513">
        <v>3.8671131651138073</v>
      </c>
      <c r="L20" s="513">
        <v>1.3036601339495342</v>
      </c>
      <c r="M20" s="513">
        <v>8.6523490596347283</v>
      </c>
      <c r="N20" s="269"/>
    </row>
    <row r="21" spans="1:14" ht="22.35" customHeight="1">
      <c r="A21" s="258" t="s">
        <v>156</v>
      </c>
      <c r="B21" s="261"/>
      <c r="C21" s="261"/>
      <c r="D21" s="261"/>
      <c r="E21" s="261"/>
      <c r="F21" s="261"/>
      <c r="G21" s="261"/>
      <c r="H21" s="261"/>
      <c r="I21" s="261"/>
      <c r="J21" s="261"/>
      <c r="K21" s="261"/>
      <c r="L21" s="268"/>
      <c r="M21" s="268"/>
      <c r="N21" s="262"/>
    </row>
    <row r="22" spans="1:14" ht="22.35" customHeight="1">
      <c r="A22" s="258" t="s">
        <v>154</v>
      </c>
      <c r="B22" s="261"/>
      <c r="C22" s="261"/>
      <c r="D22" s="261"/>
      <c r="E22" s="261"/>
      <c r="F22" s="261"/>
      <c r="G22" s="261"/>
      <c r="H22" s="261"/>
      <c r="I22" s="261"/>
      <c r="J22" s="261"/>
      <c r="K22" s="261"/>
      <c r="L22" s="261"/>
      <c r="M22" s="261"/>
      <c r="N22" s="262"/>
    </row>
    <row r="23" spans="1:14" ht="29.1" customHeight="1">
      <c r="A23" s="560" t="s">
        <v>425</v>
      </c>
      <c r="B23" s="560"/>
      <c r="C23" s="560"/>
      <c r="D23" s="560"/>
      <c r="E23" s="560"/>
      <c r="F23" s="560"/>
      <c r="G23" s="560"/>
      <c r="H23" s="560"/>
      <c r="I23" s="560"/>
      <c r="J23" s="560"/>
      <c r="K23" s="560"/>
      <c r="L23" s="560"/>
      <c r="M23" s="560"/>
      <c r="N23" s="262"/>
    </row>
    <row r="24" spans="1:14" ht="29.1" customHeight="1">
      <c r="A24" s="560" t="s">
        <v>426</v>
      </c>
      <c r="B24" s="560"/>
      <c r="C24" s="560"/>
      <c r="D24" s="560"/>
      <c r="E24" s="560"/>
      <c r="F24" s="560"/>
      <c r="G24" s="560"/>
      <c r="H24" s="560"/>
      <c r="I24" s="560"/>
      <c r="J24" s="560"/>
      <c r="K24" s="560"/>
      <c r="L24" s="560"/>
      <c r="M24" s="560"/>
      <c r="N24" s="262"/>
    </row>
    <row r="25" spans="1:14" ht="14.25">
      <c r="A25" s="36"/>
      <c r="B25" s="36"/>
      <c r="C25" s="36"/>
      <c r="D25" s="36"/>
      <c r="E25" s="36"/>
      <c r="F25" s="36"/>
      <c r="G25" s="36"/>
      <c r="H25" s="36"/>
      <c r="I25" s="36"/>
      <c r="J25" s="36"/>
      <c r="K25" s="36"/>
      <c r="L25" s="36"/>
      <c r="M25" s="36"/>
    </row>
    <row r="26" spans="1:14" ht="14.25">
      <c r="A26" s="35"/>
      <c r="B26" s="36"/>
      <c r="C26" s="36"/>
      <c r="D26" s="36"/>
      <c r="E26" s="36"/>
      <c r="F26" s="36"/>
      <c r="G26" s="36"/>
      <c r="H26" s="36"/>
      <c r="I26" s="36"/>
      <c r="J26" s="36"/>
      <c r="K26" s="36"/>
      <c r="L26" s="36"/>
      <c r="M26" s="36"/>
    </row>
    <row r="27" spans="1:14" ht="14.25">
      <c r="A27" s="35"/>
      <c r="B27" s="36"/>
      <c r="C27" s="36"/>
      <c r="D27" s="36"/>
      <c r="E27" s="36"/>
      <c r="F27" s="36"/>
      <c r="G27" s="36"/>
      <c r="H27" s="36"/>
      <c r="I27" s="36"/>
      <c r="J27" s="36"/>
      <c r="K27" s="36"/>
      <c r="L27" s="36"/>
      <c r="M27" s="36"/>
    </row>
    <row r="28" spans="1:14" ht="14.25">
      <c r="A28" s="35"/>
      <c r="B28" s="36"/>
      <c r="C28" s="36"/>
      <c r="D28" s="36"/>
      <c r="E28" s="36"/>
      <c r="F28" s="36"/>
      <c r="G28" s="36"/>
      <c r="H28" s="36"/>
      <c r="I28" s="36"/>
      <c r="J28" s="36"/>
      <c r="K28" s="36"/>
      <c r="L28" s="36"/>
      <c r="M28" s="36"/>
    </row>
    <row r="29" spans="1:14" ht="14.25">
      <c r="A29" s="35"/>
      <c r="B29" s="36"/>
      <c r="C29" s="36"/>
      <c r="D29" s="36"/>
      <c r="E29" s="36"/>
      <c r="F29" s="36"/>
      <c r="G29" s="36"/>
      <c r="H29" s="36"/>
      <c r="I29" s="36"/>
      <c r="J29" s="36"/>
      <c r="K29" s="36"/>
      <c r="L29" s="36"/>
      <c r="M29" s="36"/>
    </row>
    <row r="30" spans="1:14" ht="14.25">
      <c r="A30" s="35"/>
      <c r="B30" s="36"/>
      <c r="C30" s="36"/>
      <c r="D30" s="36"/>
      <c r="E30" s="36"/>
      <c r="F30" s="36"/>
      <c r="G30" s="36"/>
      <c r="H30" s="36"/>
      <c r="I30" s="36"/>
      <c r="J30" s="36"/>
      <c r="K30" s="36"/>
      <c r="L30" s="36"/>
      <c r="M30" s="36"/>
    </row>
    <row r="31" spans="1:14" ht="14.25">
      <c r="A31" s="35"/>
      <c r="B31" s="36"/>
      <c r="C31" s="36"/>
      <c r="D31" s="36"/>
      <c r="E31" s="36"/>
      <c r="F31" s="36"/>
      <c r="G31" s="36"/>
      <c r="H31" s="36"/>
      <c r="I31" s="36"/>
      <c r="J31" s="36"/>
      <c r="K31" s="36"/>
      <c r="L31" s="36"/>
      <c r="M31" s="36"/>
    </row>
    <row r="32" spans="1:14" ht="14.25">
      <c r="A32" s="35"/>
      <c r="B32" s="36"/>
      <c r="C32" s="36"/>
      <c r="D32" s="36"/>
      <c r="E32" s="36"/>
      <c r="F32" s="36"/>
      <c r="G32" s="36"/>
      <c r="H32" s="36"/>
      <c r="I32" s="36"/>
      <c r="J32" s="36"/>
      <c r="K32" s="36"/>
      <c r="L32" s="36"/>
      <c r="M32" s="36"/>
    </row>
    <row r="33" spans="1:13" ht="14.25">
      <c r="A33" s="35"/>
      <c r="B33" s="36"/>
      <c r="C33" s="36"/>
      <c r="D33" s="36"/>
      <c r="E33" s="36"/>
      <c r="F33" s="36"/>
      <c r="G33" s="36"/>
      <c r="H33" s="36"/>
      <c r="I33" s="36"/>
      <c r="J33" s="36"/>
      <c r="K33" s="36"/>
      <c r="L33" s="36"/>
      <c r="M33" s="36"/>
    </row>
    <row r="34" spans="1:13" ht="14.25">
      <c r="A34" s="35"/>
      <c r="B34" s="36"/>
      <c r="C34" s="36"/>
      <c r="D34" s="36"/>
      <c r="E34" s="36"/>
      <c r="F34" s="36"/>
      <c r="G34" s="36"/>
      <c r="H34" s="36"/>
      <c r="I34" s="36"/>
      <c r="J34" s="36"/>
      <c r="K34" s="36"/>
      <c r="L34" s="36"/>
      <c r="M34" s="36"/>
    </row>
    <row r="35" spans="1:13" ht="14.25">
      <c r="A35" s="35"/>
      <c r="B35" s="36"/>
      <c r="C35" s="36"/>
      <c r="D35" s="36"/>
      <c r="E35" s="36"/>
      <c r="F35" s="36"/>
      <c r="G35" s="36"/>
      <c r="H35" s="36"/>
      <c r="I35" s="36"/>
      <c r="J35" s="36"/>
      <c r="K35" s="36"/>
      <c r="L35" s="36"/>
      <c r="M35" s="36"/>
    </row>
    <row r="36" spans="1:13" ht="14.25">
      <c r="A36" s="35"/>
      <c r="B36" s="36"/>
      <c r="C36" s="36"/>
      <c r="D36" s="36"/>
      <c r="E36" s="36"/>
      <c r="F36" s="36"/>
      <c r="G36" s="36"/>
      <c r="H36" s="36"/>
      <c r="I36" s="36"/>
      <c r="J36" s="36"/>
      <c r="K36" s="36"/>
      <c r="L36" s="36"/>
      <c r="M36" s="36"/>
    </row>
    <row r="37" spans="1:13" ht="14.25">
      <c r="A37" s="35"/>
      <c r="B37" s="36"/>
      <c r="C37" s="36"/>
      <c r="D37" s="36"/>
      <c r="E37" s="36"/>
      <c r="F37" s="36"/>
      <c r="G37" s="36"/>
      <c r="H37" s="36"/>
      <c r="I37" s="36"/>
      <c r="J37" s="36"/>
      <c r="K37" s="36"/>
      <c r="L37" s="36"/>
      <c r="M37" s="36"/>
    </row>
    <row r="38" spans="1:13" ht="14.25">
      <c r="A38" s="35"/>
      <c r="B38" s="36"/>
      <c r="C38" s="36"/>
      <c r="D38" s="36"/>
      <c r="E38" s="36"/>
      <c r="F38" s="36"/>
      <c r="G38" s="36"/>
      <c r="H38" s="36"/>
      <c r="I38" s="36"/>
      <c r="J38" s="36"/>
      <c r="K38" s="36"/>
      <c r="L38" s="36"/>
      <c r="M38" s="36"/>
    </row>
    <row r="39" spans="1:13" ht="14.25">
      <c r="A39" s="35"/>
      <c r="B39" s="36"/>
      <c r="C39" s="36"/>
      <c r="D39" s="36"/>
      <c r="E39" s="36"/>
      <c r="F39" s="36"/>
      <c r="G39" s="36"/>
      <c r="H39" s="36"/>
      <c r="I39" s="36"/>
      <c r="J39" s="36"/>
      <c r="K39" s="36"/>
      <c r="L39" s="36"/>
      <c r="M39" s="36"/>
    </row>
    <row r="40" spans="1:13" ht="14.25">
      <c r="A40" s="35"/>
      <c r="B40" s="36"/>
      <c r="C40" s="36"/>
      <c r="D40" s="36"/>
      <c r="E40" s="36"/>
      <c r="F40" s="36"/>
      <c r="G40" s="36"/>
      <c r="H40" s="36"/>
      <c r="I40" s="36"/>
      <c r="J40" s="36"/>
      <c r="K40" s="36"/>
      <c r="L40" s="36"/>
      <c r="M40" s="36"/>
    </row>
    <row r="41" spans="1:13" ht="14.25">
      <c r="A41" s="35"/>
      <c r="B41" s="36"/>
      <c r="C41" s="36"/>
      <c r="D41" s="36"/>
      <c r="E41" s="36"/>
      <c r="F41" s="36"/>
      <c r="G41" s="36"/>
      <c r="H41" s="36"/>
      <c r="I41" s="36"/>
      <c r="J41" s="36"/>
      <c r="K41" s="36"/>
      <c r="L41" s="36"/>
      <c r="M41" s="36"/>
    </row>
    <row r="42" spans="1:13" ht="14.25">
      <c r="A42" s="35"/>
      <c r="B42" s="36"/>
      <c r="C42" s="36"/>
      <c r="D42" s="36"/>
      <c r="E42" s="36"/>
      <c r="F42" s="36"/>
      <c r="G42" s="36"/>
      <c r="H42" s="36"/>
      <c r="I42" s="36"/>
      <c r="J42" s="36"/>
      <c r="K42" s="36"/>
      <c r="L42" s="36"/>
      <c r="M42" s="36"/>
    </row>
    <row r="43" spans="1:13" ht="14.25">
      <c r="A43" s="35"/>
      <c r="B43" s="36"/>
      <c r="C43" s="36"/>
      <c r="D43" s="36"/>
      <c r="E43" s="36"/>
      <c r="F43" s="36"/>
      <c r="G43" s="36"/>
      <c r="H43" s="36"/>
      <c r="I43" s="36"/>
      <c r="J43" s="36"/>
      <c r="K43" s="36"/>
      <c r="L43" s="36"/>
      <c r="M43" s="36"/>
    </row>
    <row r="44" spans="1:13" ht="14.25">
      <c r="A44" s="35"/>
      <c r="B44" s="36"/>
      <c r="C44" s="36"/>
      <c r="D44" s="36"/>
      <c r="E44" s="36"/>
      <c r="F44" s="36"/>
      <c r="G44" s="36"/>
      <c r="H44" s="36"/>
      <c r="I44" s="36"/>
      <c r="J44" s="36"/>
      <c r="K44" s="36"/>
      <c r="L44" s="36"/>
      <c r="M44" s="36"/>
    </row>
    <row r="45" spans="1:13" ht="14.25">
      <c r="A45" s="35"/>
      <c r="B45" s="36"/>
      <c r="C45" s="36"/>
      <c r="D45" s="36"/>
      <c r="E45" s="36"/>
      <c r="F45" s="36"/>
      <c r="G45" s="36"/>
      <c r="H45" s="36"/>
      <c r="I45" s="36"/>
      <c r="J45" s="36"/>
      <c r="K45" s="36"/>
      <c r="L45" s="36"/>
      <c r="M45" s="36"/>
    </row>
    <row r="46" spans="1:13" ht="14.25">
      <c r="A46" s="35"/>
      <c r="B46" s="36"/>
      <c r="C46" s="36"/>
      <c r="D46" s="36"/>
      <c r="E46" s="36"/>
      <c r="F46" s="36"/>
      <c r="G46" s="36"/>
      <c r="H46" s="36"/>
      <c r="I46" s="36"/>
      <c r="J46" s="36"/>
      <c r="K46" s="36"/>
      <c r="L46" s="36"/>
      <c r="M46" s="36"/>
    </row>
    <row r="47" spans="1:13" ht="14.25">
      <c r="A47" s="35"/>
      <c r="B47" s="36"/>
      <c r="C47" s="36"/>
      <c r="D47" s="36"/>
      <c r="E47" s="36"/>
      <c r="F47" s="36"/>
      <c r="G47" s="36"/>
      <c r="H47" s="36"/>
      <c r="I47" s="36"/>
      <c r="J47" s="36"/>
      <c r="K47" s="36"/>
      <c r="L47" s="36"/>
      <c r="M47" s="36"/>
    </row>
    <row r="48" spans="1:13" ht="14.25">
      <c r="A48" s="35"/>
      <c r="B48" s="36"/>
      <c r="C48" s="36"/>
      <c r="D48" s="36"/>
      <c r="E48" s="36"/>
      <c r="F48" s="36"/>
      <c r="G48" s="36"/>
      <c r="H48" s="36"/>
      <c r="I48" s="36"/>
      <c r="J48" s="36"/>
      <c r="K48" s="36"/>
      <c r="L48" s="36"/>
      <c r="M48" s="36"/>
    </row>
    <row r="49" spans="1:13" ht="14.25">
      <c r="A49" s="35"/>
      <c r="B49" s="36"/>
      <c r="C49" s="36"/>
      <c r="D49" s="36"/>
      <c r="E49" s="36"/>
      <c r="F49" s="36"/>
      <c r="G49" s="36"/>
      <c r="H49" s="36"/>
      <c r="I49" s="36"/>
      <c r="J49" s="36"/>
      <c r="K49" s="36"/>
      <c r="L49" s="36"/>
      <c r="M49" s="36"/>
    </row>
    <row r="50" spans="1:13" ht="14.25">
      <c r="A50" s="35"/>
      <c r="B50" s="36"/>
      <c r="C50" s="36"/>
      <c r="D50" s="36"/>
      <c r="E50" s="36"/>
      <c r="F50" s="36"/>
      <c r="G50" s="36"/>
      <c r="H50" s="36"/>
      <c r="I50" s="36"/>
      <c r="J50" s="36"/>
      <c r="K50" s="36"/>
      <c r="L50" s="36"/>
      <c r="M50" s="36"/>
    </row>
    <row r="51" spans="1:13" ht="14.25">
      <c r="A51" s="35"/>
      <c r="B51" s="36"/>
      <c r="C51" s="36"/>
      <c r="D51" s="36"/>
      <c r="E51" s="36"/>
      <c r="F51" s="36"/>
      <c r="G51" s="36"/>
      <c r="H51" s="36"/>
      <c r="I51" s="36"/>
      <c r="J51" s="36"/>
      <c r="K51" s="36"/>
      <c r="L51" s="36"/>
      <c r="M51" s="36"/>
    </row>
    <row r="52" spans="1:13" ht="14.25">
      <c r="A52" s="35"/>
      <c r="B52" s="36"/>
      <c r="C52" s="36"/>
      <c r="D52" s="36"/>
      <c r="E52" s="36"/>
      <c r="F52" s="36"/>
      <c r="G52" s="36"/>
      <c r="H52" s="36"/>
      <c r="I52" s="36"/>
      <c r="J52" s="36"/>
      <c r="K52" s="36"/>
      <c r="L52" s="36"/>
      <c r="M52" s="36"/>
    </row>
    <row r="53" spans="1:13" ht="14.25">
      <c r="A53" s="35"/>
      <c r="B53" s="36"/>
      <c r="C53" s="36"/>
      <c r="D53" s="36"/>
      <c r="E53" s="36"/>
      <c r="F53" s="36"/>
      <c r="G53" s="36"/>
      <c r="H53" s="36"/>
      <c r="I53" s="36"/>
      <c r="J53" s="36"/>
      <c r="K53" s="36"/>
      <c r="L53" s="36"/>
      <c r="M53" s="36"/>
    </row>
    <row r="54" spans="1:13" ht="14.25">
      <c r="A54" s="35"/>
      <c r="B54" s="36"/>
      <c r="C54" s="36"/>
      <c r="D54" s="36"/>
      <c r="E54" s="36"/>
      <c r="F54" s="36"/>
      <c r="G54" s="36"/>
      <c r="H54" s="36"/>
      <c r="I54" s="36"/>
      <c r="J54" s="36"/>
      <c r="K54" s="36"/>
      <c r="L54" s="36"/>
      <c r="M54" s="36"/>
    </row>
    <row r="55" spans="1:13" ht="14.25">
      <c r="A55" s="36"/>
      <c r="B55" s="36"/>
      <c r="C55" s="36"/>
      <c r="D55" s="36"/>
      <c r="E55" s="36"/>
      <c r="F55" s="36"/>
      <c r="G55" s="36"/>
      <c r="H55" s="36"/>
      <c r="I55" s="36"/>
      <c r="J55" s="36"/>
      <c r="K55" s="36"/>
      <c r="L55" s="36"/>
      <c r="M55" s="36"/>
    </row>
  </sheetData>
  <mergeCells count="18">
    <mergeCell ref="A23:M23"/>
    <mergeCell ref="A24:M24"/>
    <mergeCell ref="L6:L9"/>
    <mergeCell ref="M6:M9"/>
    <mergeCell ref="A1:M1"/>
    <mergeCell ref="A3:M3"/>
    <mergeCell ref="A4:M4"/>
    <mergeCell ref="A6:A9"/>
    <mergeCell ref="B6:B9"/>
    <mergeCell ref="C6:C9"/>
    <mergeCell ref="D6:D9"/>
    <mergeCell ref="E6:E9"/>
    <mergeCell ref="F6:F9"/>
    <mergeCell ref="G6:G9"/>
    <mergeCell ref="H6:H9"/>
    <mergeCell ref="I6:I9"/>
    <mergeCell ref="J6:J9"/>
    <mergeCell ref="K6:K9"/>
  </mergeCells>
  <printOptions horizontalCentered="1" verticalCentered="1"/>
  <pageMargins left="0.39370078740157477" right="0.39370078740157477" top="0.39370078740157477" bottom="0.39370078740157477" header="0" footer="0"/>
  <pageSetup paperSize="9" scale="34" orientation="portrait"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1">
    <pageSetUpPr fitToPage="1"/>
  </sheetPr>
  <dimension ref="A1:M78"/>
  <sheetViews>
    <sheetView showGridLines="0" zoomScale="75" zoomScaleNormal="75" zoomScaleSheetLayoutView="100" workbookViewId="0">
      <selection activeCell="P16" sqref="P16"/>
    </sheetView>
  </sheetViews>
  <sheetFormatPr baseColWidth="10" defaultColWidth="11.42578125" defaultRowHeight="12.75"/>
  <cols>
    <col min="1" max="2" width="22.7109375" style="4" customWidth="1"/>
    <col min="3" max="3" width="24.140625" style="4" customWidth="1"/>
    <col min="4" max="4" width="23.28515625" style="4" customWidth="1"/>
    <col min="5" max="5" width="9.28515625" style="4" customWidth="1"/>
    <col min="6" max="6" width="22.7109375" style="4" customWidth="1"/>
    <col min="7" max="7" width="22.85546875" style="4" customWidth="1"/>
    <col min="8" max="8" width="10.28515625" style="4" customWidth="1"/>
    <col min="9" max="10" width="22.7109375" style="4" customWidth="1"/>
    <col min="11" max="11" width="21.85546875" style="4" customWidth="1"/>
    <col min="12" max="13" width="22.7109375" style="4" customWidth="1"/>
    <col min="14" max="16384" width="11.42578125" style="4"/>
  </cols>
  <sheetData>
    <row r="1" spans="1:13" ht="18.75">
      <c r="A1" s="571" t="s">
        <v>451</v>
      </c>
      <c r="B1" s="571"/>
      <c r="C1" s="571"/>
      <c r="D1" s="571"/>
      <c r="E1" s="571"/>
      <c r="F1" s="571"/>
      <c r="G1" s="571"/>
      <c r="H1" s="571"/>
      <c r="I1" s="571"/>
      <c r="J1" s="571"/>
      <c r="K1" s="571"/>
      <c r="L1" s="571"/>
      <c r="M1" s="571"/>
    </row>
    <row r="2" spans="1:13">
      <c r="A2" s="265"/>
      <c r="B2" s="265"/>
      <c r="C2" s="265"/>
      <c r="D2" s="265"/>
      <c r="E2" s="265"/>
      <c r="F2" s="265"/>
      <c r="G2" s="265"/>
      <c r="H2" s="265"/>
      <c r="I2" s="265"/>
      <c r="J2" s="265"/>
      <c r="K2" s="265"/>
      <c r="L2" s="265"/>
      <c r="M2" s="265"/>
    </row>
    <row r="3" spans="1:13" ht="15.75">
      <c r="A3" s="579" t="s">
        <v>516</v>
      </c>
      <c r="B3" s="579"/>
      <c r="C3" s="579"/>
      <c r="D3" s="579"/>
      <c r="E3" s="579"/>
      <c r="F3" s="579"/>
      <c r="G3" s="579"/>
      <c r="H3" s="579"/>
      <c r="I3" s="579"/>
      <c r="J3" s="579"/>
      <c r="K3" s="579"/>
      <c r="L3" s="579"/>
      <c r="M3" s="579"/>
    </row>
    <row r="4" spans="1:13" ht="15.75">
      <c r="A4" s="579" t="s">
        <v>419</v>
      </c>
      <c r="B4" s="579"/>
      <c r="C4" s="579"/>
      <c r="D4" s="579"/>
      <c r="E4" s="579"/>
      <c r="F4" s="579"/>
      <c r="G4" s="579"/>
      <c r="H4" s="579"/>
      <c r="I4" s="579"/>
      <c r="J4" s="579"/>
      <c r="K4" s="579"/>
      <c r="L4" s="579"/>
      <c r="M4" s="579"/>
    </row>
    <row r="5" spans="1:13" ht="15.75">
      <c r="A5" s="579" t="s">
        <v>530</v>
      </c>
      <c r="B5" s="579"/>
      <c r="C5" s="579"/>
      <c r="D5" s="579"/>
      <c r="E5" s="579"/>
      <c r="F5" s="579"/>
      <c r="G5" s="579"/>
      <c r="H5" s="579"/>
      <c r="I5" s="579"/>
      <c r="J5" s="579"/>
      <c r="K5" s="579"/>
      <c r="L5" s="579"/>
      <c r="M5" s="579"/>
    </row>
    <row r="6" spans="1:13" ht="24.6" customHeight="1">
      <c r="A6" s="255"/>
      <c r="B6" s="255"/>
      <c r="C6" s="255"/>
      <c r="D6" s="255"/>
      <c r="E6" s="255"/>
      <c r="F6" s="255"/>
      <c r="G6" s="255"/>
      <c r="H6" s="255"/>
      <c r="I6" s="255"/>
      <c r="J6" s="255"/>
      <c r="K6" s="255"/>
      <c r="L6" s="255"/>
      <c r="M6" s="255"/>
    </row>
    <row r="7" spans="1:13" ht="20.85" customHeight="1">
      <c r="A7" s="580" t="s">
        <v>38</v>
      </c>
      <c r="B7" s="581" t="s">
        <v>293</v>
      </c>
      <c r="C7" s="581" t="s">
        <v>294</v>
      </c>
      <c r="D7" s="581" t="s">
        <v>295</v>
      </c>
      <c r="E7" s="581" t="s">
        <v>157</v>
      </c>
      <c r="F7" s="581" t="s">
        <v>233</v>
      </c>
      <c r="G7" s="581" t="s">
        <v>296</v>
      </c>
      <c r="H7" s="581" t="s">
        <v>158</v>
      </c>
      <c r="I7" s="581" t="s">
        <v>434</v>
      </c>
      <c r="J7" s="581" t="s">
        <v>234</v>
      </c>
      <c r="K7" s="581" t="s">
        <v>297</v>
      </c>
      <c r="L7" s="581" t="s">
        <v>433</v>
      </c>
      <c r="M7" s="581" t="s">
        <v>432</v>
      </c>
    </row>
    <row r="8" spans="1:13" ht="20.85" customHeight="1">
      <c r="A8" s="580"/>
      <c r="B8" s="581"/>
      <c r="C8" s="581"/>
      <c r="D8" s="581"/>
      <c r="E8" s="581"/>
      <c r="F8" s="581"/>
      <c r="G8" s="581"/>
      <c r="H8" s="581"/>
      <c r="I8" s="581"/>
      <c r="J8" s="581"/>
      <c r="K8" s="581"/>
      <c r="L8" s="581"/>
      <c r="M8" s="581"/>
    </row>
    <row r="9" spans="1:13" ht="20.85" customHeight="1">
      <c r="A9" s="580"/>
      <c r="B9" s="581"/>
      <c r="C9" s="581"/>
      <c r="D9" s="581"/>
      <c r="E9" s="581"/>
      <c r="F9" s="581"/>
      <c r="G9" s="581"/>
      <c r="H9" s="581"/>
      <c r="I9" s="581"/>
      <c r="J9" s="581"/>
      <c r="K9" s="581"/>
      <c r="L9" s="581"/>
      <c r="M9" s="581"/>
    </row>
    <row r="10" spans="1:13" ht="20.85" customHeight="1">
      <c r="A10" s="580"/>
      <c r="B10" s="581"/>
      <c r="C10" s="581"/>
      <c r="D10" s="581"/>
      <c r="E10" s="581"/>
      <c r="F10" s="581"/>
      <c r="G10" s="581"/>
      <c r="H10" s="581"/>
      <c r="I10" s="581"/>
      <c r="J10" s="581"/>
      <c r="K10" s="581"/>
      <c r="L10" s="581"/>
      <c r="M10" s="581"/>
    </row>
    <row r="11" spans="1:13" ht="21.6" customHeight="1">
      <c r="A11" s="514">
        <v>2015</v>
      </c>
      <c r="B11" s="511">
        <v>14933.8</v>
      </c>
      <c r="C11" s="511">
        <v>760.2</v>
      </c>
      <c r="D11" s="511">
        <v>1053.4000000000001</v>
      </c>
      <c r="E11" s="511">
        <v>1038.0999999999999</v>
      </c>
      <c r="F11" s="511">
        <v>770.8</v>
      </c>
      <c r="G11" s="511">
        <v>454</v>
      </c>
      <c r="H11" s="511">
        <v>8115</v>
      </c>
      <c r="I11" s="511">
        <v>733.1</v>
      </c>
      <c r="J11" s="511">
        <v>334.3</v>
      </c>
      <c r="K11" s="511">
        <v>390.5</v>
      </c>
      <c r="L11" s="511">
        <v>213.5</v>
      </c>
      <c r="M11" s="511">
        <v>1070.9000000000001</v>
      </c>
    </row>
    <row r="12" spans="1:13" ht="21.6" customHeight="1">
      <c r="A12" s="514">
        <v>2016</v>
      </c>
      <c r="B12" s="511">
        <v>15620.2</v>
      </c>
      <c r="C12" s="511">
        <v>780.2</v>
      </c>
      <c r="D12" s="511">
        <v>1074.2</v>
      </c>
      <c r="E12" s="511">
        <v>983.2</v>
      </c>
      <c r="F12" s="511">
        <v>804.9</v>
      </c>
      <c r="G12" s="511">
        <v>457.7</v>
      </c>
      <c r="H12" s="511">
        <v>8760.7999999999993</v>
      </c>
      <c r="I12" s="511">
        <v>719.9</v>
      </c>
      <c r="J12" s="511">
        <v>334.7</v>
      </c>
      <c r="K12" s="511">
        <v>387.6</v>
      </c>
      <c r="L12" s="511">
        <v>209.7</v>
      </c>
      <c r="M12" s="511">
        <v>1107.3</v>
      </c>
    </row>
    <row r="13" spans="1:13" ht="21.6" customHeight="1">
      <c r="A13" s="514">
        <v>2017</v>
      </c>
      <c r="B13" s="511">
        <v>15898.5</v>
      </c>
      <c r="C13" s="511">
        <v>800.3</v>
      </c>
      <c r="D13" s="511">
        <v>1060.0999999999999</v>
      </c>
      <c r="E13" s="511">
        <v>1046.2</v>
      </c>
      <c r="F13" s="511">
        <v>817.9</v>
      </c>
      <c r="G13" s="511">
        <v>463.2</v>
      </c>
      <c r="H13" s="511">
        <v>9000.7000000000007</v>
      </c>
      <c r="I13" s="511">
        <v>707.3</v>
      </c>
      <c r="J13" s="511">
        <v>335</v>
      </c>
      <c r="K13" s="511">
        <v>383.3</v>
      </c>
      <c r="L13" s="511">
        <v>190.6</v>
      </c>
      <c r="M13" s="511">
        <v>1093.9000000000001</v>
      </c>
    </row>
    <row r="14" spans="1:13" ht="21.6" customHeight="1">
      <c r="A14" s="514">
        <v>2018</v>
      </c>
      <c r="B14" s="511">
        <v>16891.099999999999</v>
      </c>
      <c r="C14" s="511">
        <v>756.8</v>
      </c>
      <c r="D14" s="511">
        <v>1046.0999999999999</v>
      </c>
      <c r="E14" s="511">
        <v>1045.9000000000001</v>
      </c>
      <c r="F14" s="511">
        <v>833.3</v>
      </c>
      <c r="G14" s="511">
        <v>469.5</v>
      </c>
      <c r="H14" s="511">
        <v>10036</v>
      </c>
      <c r="I14" s="511">
        <v>691.4</v>
      </c>
      <c r="J14" s="511">
        <v>335.5</v>
      </c>
      <c r="K14" s="511">
        <v>388.5</v>
      </c>
      <c r="L14" s="511">
        <v>195</v>
      </c>
      <c r="M14" s="511">
        <v>1093.1000000000001</v>
      </c>
    </row>
    <row r="15" spans="1:13" ht="21.6" customHeight="1">
      <c r="A15" s="514">
        <v>2019</v>
      </c>
      <c r="B15" s="511">
        <v>16730.8</v>
      </c>
      <c r="C15" s="511">
        <v>790.6</v>
      </c>
      <c r="D15" s="511">
        <v>1093.4000000000001</v>
      </c>
      <c r="E15" s="511">
        <v>1042.2</v>
      </c>
      <c r="F15" s="511">
        <v>871.2</v>
      </c>
      <c r="G15" s="511">
        <v>477.1</v>
      </c>
      <c r="H15" s="511">
        <v>9762.6</v>
      </c>
      <c r="I15" s="511">
        <v>690.6</v>
      </c>
      <c r="J15" s="511">
        <v>335.9</v>
      </c>
      <c r="K15" s="511">
        <v>398</v>
      </c>
      <c r="L15" s="511">
        <v>182.9</v>
      </c>
      <c r="M15" s="511">
        <v>1086.3</v>
      </c>
    </row>
    <row r="16" spans="1:13" ht="21.6" customHeight="1">
      <c r="A16" s="514">
        <v>2020</v>
      </c>
      <c r="B16" s="511">
        <v>17428.5</v>
      </c>
      <c r="C16" s="511">
        <v>804.4</v>
      </c>
      <c r="D16" s="511">
        <v>1115.7</v>
      </c>
      <c r="E16" s="511">
        <v>1067.0999999999999</v>
      </c>
      <c r="F16" s="511">
        <v>930.1</v>
      </c>
      <c r="G16" s="511">
        <v>483</v>
      </c>
      <c r="H16" s="511">
        <v>10241.6</v>
      </c>
      <c r="I16" s="511">
        <v>691.7</v>
      </c>
      <c r="J16" s="511">
        <v>336.2</v>
      </c>
      <c r="K16" s="511">
        <v>439.9</v>
      </c>
      <c r="L16" s="511">
        <v>211.6</v>
      </c>
      <c r="M16" s="511">
        <v>1107.2</v>
      </c>
    </row>
    <row r="17" spans="1:13" ht="21.6" customHeight="1">
      <c r="A17" s="514">
        <v>2021</v>
      </c>
      <c r="B17" s="511">
        <v>17314.7</v>
      </c>
      <c r="C17" s="511">
        <v>786.6</v>
      </c>
      <c r="D17" s="511">
        <v>1111.5</v>
      </c>
      <c r="E17" s="511">
        <v>1002.9</v>
      </c>
      <c r="F17" s="511">
        <v>946.1</v>
      </c>
      <c r="G17" s="511">
        <v>478.7</v>
      </c>
      <c r="H17" s="511">
        <v>10219.4</v>
      </c>
      <c r="I17" s="511">
        <v>692.3</v>
      </c>
      <c r="J17" s="511">
        <v>336.6</v>
      </c>
      <c r="K17" s="511">
        <v>444.6</v>
      </c>
      <c r="L17" s="511">
        <v>197.9</v>
      </c>
      <c r="M17" s="511">
        <v>1098.0999999999999</v>
      </c>
    </row>
    <row r="18" spans="1:13" ht="21.6" customHeight="1">
      <c r="A18" s="514">
        <v>2022</v>
      </c>
      <c r="B18" s="511">
        <v>16520.100000000002</v>
      </c>
      <c r="C18" s="511">
        <v>728.9</v>
      </c>
      <c r="D18" s="511">
        <v>1106</v>
      </c>
      <c r="E18" s="511">
        <v>804.2</v>
      </c>
      <c r="F18" s="511">
        <v>846.5</v>
      </c>
      <c r="G18" s="511">
        <v>473.1</v>
      </c>
      <c r="H18" s="511">
        <v>9885.8000000000011</v>
      </c>
      <c r="I18" s="511">
        <v>693.5</v>
      </c>
      <c r="J18" s="511">
        <v>336.8</v>
      </c>
      <c r="K18" s="511">
        <v>400</v>
      </c>
      <c r="L18" s="511">
        <v>162.4</v>
      </c>
      <c r="M18" s="511">
        <v>1082.9000000000001</v>
      </c>
    </row>
    <row r="19" spans="1:13" ht="21.6" customHeight="1">
      <c r="A19" s="514">
        <v>2023</v>
      </c>
      <c r="B19" s="511">
        <v>16562.199999999997</v>
      </c>
      <c r="C19" s="511">
        <v>784.4</v>
      </c>
      <c r="D19" s="511">
        <v>1110.5</v>
      </c>
      <c r="E19" s="511">
        <v>835.8</v>
      </c>
      <c r="F19" s="511">
        <v>889.6</v>
      </c>
      <c r="G19" s="511">
        <v>475.8</v>
      </c>
      <c r="H19" s="511">
        <v>9652.2999999999993</v>
      </c>
      <c r="I19" s="511">
        <v>686.6</v>
      </c>
      <c r="J19" s="511">
        <v>337.4</v>
      </c>
      <c r="K19" s="511">
        <v>466.7</v>
      </c>
      <c r="L19" s="511">
        <v>221.5</v>
      </c>
      <c r="M19" s="511">
        <v>1101.5999999999999</v>
      </c>
    </row>
    <row r="20" spans="1:13" ht="21.6" customHeight="1">
      <c r="A20" s="514" t="s">
        <v>785</v>
      </c>
      <c r="B20" s="511">
        <v>17891.2</v>
      </c>
      <c r="C20" s="511">
        <v>774.6</v>
      </c>
      <c r="D20" s="511">
        <v>1102.9000000000001</v>
      </c>
      <c r="E20" s="511">
        <v>980.9</v>
      </c>
      <c r="F20" s="511">
        <v>1018.7</v>
      </c>
      <c r="G20" s="511">
        <v>472.9</v>
      </c>
      <c r="H20" s="511">
        <v>10534.4</v>
      </c>
      <c r="I20" s="511">
        <v>691.4</v>
      </c>
      <c r="J20" s="511">
        <v>337.8</v>
      </c>
      <c r="K20" s="511">
        <v>561.29999999999995</v>
      </c>
      <c r="L20" s="511">
        <v>240.9</v>
      </c>
      <c r="M20" s="511">
        <v>1175.4000000000001</v>
      </c>
    </row>
    <row r="21" spans="1:13" ht="29.1" customHeight="1">
      <c r="A21" s="560" t="s">
        <v>425</v>
      </c>
      <c r="B21" s="560"/>
      <c r="C21" s="560"/>
      <c r="D21" s="560"/>
      <c r="E21" s="560"/>
      <c r="F21" s="560"/>
      <c r="G21" s="560"/>
      <c r="H21" s="560"/>
      <c r="I21" s="560"/>
      <c r="J21" s="560"/>
      <c r="K21" s="560"/>
      <c r="L21" s="560"/>
      <c r="M21" s="560"/>
    </row>
    <row r="22" spans="1:13" ht="29.1" customHeight="1">
      <c r="A22" s="560" t="s">
        <v>426</v>
      </c>
      <c r="B22" s="560"/>
      <c r="C22" s="560"/>
      <c r="D22" s="560"/>
      <c r="E22" s="560"/>
      <c r="F22" s="560"/>
      <c r="G22" s="560"/>
      <c r="H22" s="560"/>
      <c r="I22" s="560"/>
      <c r="J22" s="560"/>
      <c r="K22" s="560"/>
      <c r="L22" s="560"/>
      <c r="M22" s="560"/>
    </row>
    <row r="23" spans="1:13" ht="13.5">
      <c r="A23" s="34"/>
      <c r="B23" s="34"/>
      <c r="C23" s="34"/>
      <c r="D23" s="34"/>
      <c r="E23" s="34"/>
      <c r="F23" s="34"/>
      <c r="G23" s="34"/>
      <c r="H23" s="34"/>
      <c r="I23" s="34"/>
      <c r="J23" s="34"/>
      <c r="K23" s="34"/>
      <c r="L23" s="34"/>
      <c r="M23" s="34"/>
    </row>
    <row r="24" spans="1:13" ht="14.25">
      <c r="A24" s="35"/>
      <c r="B24" s="36"/>
      <c r="C24" s="36"/>
      <c r="D24" s="36"/>
      <c r="E24" s="36"/>
      <c r="F24" s="36"/>
      <c r="G24" s="36"/>
      <c r="H24" s="36"/>
      <c r="I24" s="36"/>
      <c r="J24" s="36"/>
      <c r="K24" s="36"/>
      <c r="L24" s="36"/>
      <c r="M24" s="36"/>
    </row>
    <row r="25" spans="1:13" ht="14.25">
      <c r="A25" s="35"/>
      <c r="B25" s="36"/>
      <c r="C25" s="36"/>
      <c r="D25" s="36"/>
      <c r="E25" s="36"/>
      <c r="F25" s="36"/>
      <c r="G25" s="36"/>
      <c r="H25" s="36"/>
      <c r="I25" s="36"/>
      <c r="J25" s="36"/>
      <c r="K25" s="36"/>
      <c r="L25" s="36"/>
      <c r="M25" s="36"/>
    </row>
    <row r="26" spans="1:13" ht="14.25">
      <c r="A26" s="35"/>
      <c r="B26" s="36"/>
      <c r="C26" s="36"/>
      <c r="D26" s="36"/>
      <c r="E26" s="36"/>
      <c r="F26" s="36"/>
      <c r="G26" s="36"/>
      <c r="H26" s="36"/>
      <c r="I26" s="36"/>
      <c r="J26" s="36"/>
      <c r="K26" s="36"/>
      <c r="L26" s="36"/>
      <c r="M26" s="36"/>
    </row>
    <row r="27" spans="1:13" ht="14.25">
      <c r="A27" s="35"/>
      <c r="B27" s="36"/>
      <c r="C27" s="36"/>
      <c r="D27" s="36"/>
      <c r="E27" s="36"/>
      <c r="F27" s="36"/>
      <c r="G27" s="36"/>
      <c r="H27" s="36"/>
      <c r="I27" s="36"/>
      <c r="J27" s="36"/>
      <c r="K27" s="36"/>
      <c r="L27" s="36"/>
      <c r="M27" s="36"/>
    </row>
    <row r="28" spans="1:13" ht="14.25">
      <c r="A28" s="35"/>
      <c r="B28" s="36"/>
      <c r="C28" s="36"/>
      <c r="D28" s="36"/>
      <c r="E28" s="36"/>
      <c r="F28" s="36"/>
      <c r="G28" s="36"/>
      <c r="H28" s="36"/>
      <c r="I28" s="36"/>
      <c r="J28" s="36"/>
      <c r="K28" s="36"/>
      <c r="L28" s="36"/>
      <c r="M28" s="36"/>
    </row>
    <row r="29" spans="1:13" ht="14.25">
      <c r="A29" s="35"/>
      <c r="B29" s="36"/>
      <c r="C29" s="36"/>
      <c r="D29" s="36"/>
      <c r="E29" s="36"/>
      <c r="F29" s="36"/>
      <c r="G29" s="36"/>
      <c r="H29" s="36"/>
      <c r="I29" s="36"/>
      <c r="J29" s="36"/>
      <c r="K29" s="36"/>
      <c r="L29" s="36"/>
      <c r="M29" s="36"/>
    </row>
    <row r="30" spans="1:13" ht="14.25">
      <c r="A30" s="35"/>
      <c r="B30" s="36"/>
      <c r="C30" s="36"/>
      <c r="D30" s="36"/>
      <c r="E30" s="36"/>
      <c r="F30" s="36"/>
      <c r="G30" s="36"/>
      <c r="H30" s="36"/>
      <c r="I30" s="36"/>
      <c r="J30" s="36"/>
      <c r="K30" s="36"/>
      <c r="L30" s="36"/>
      <c r="M30" s="36"/>
    </row>
    <row r="31" spans="1:13" ht="14.25">
      <c r="A31" s="35"/>
      <c r="B31" s="36"/>
      <c r="C31" s="36"/>
      <c r="D31" s="36"/>
      <c r="E31" s="36"/>
      <c r="F31" s="36"/>
      <c r="G31" s="36"/>
      <c r="H31" s="36"/>
      <c r="I31" s="36"/>
      <c r="J31" s="36"/>
      <c r="K31" s="36"/>
      <c r="L31" s="36"/>
      <c r="M31" s="36"/>
    </row>
    <row r="32" spans="1:13" ht="14.25">
      <c r="A32" s="35"/>
      <c r="B32" s="36"/>
      <c r="C32" s="36"/>
      <c r="D32" s="36"/>
      <c r="E32" s="36"/>
      <c r="F32" s="36"/>
      <c r="G32" s="36"/>
      <c r="H32" s="36"/>
      <c r="I32" s="36"/>
      <c r="J32" s="36"/>
      <c r="K32" s="36"/>
      <c r="L32" s="36"/>
      <c r="M32" s="36"/>
    </row>
    <row r="33" spans="1:13" ht="14.25">
      <c r="A33" s="35"/>
      <c r="B33" s="36"/>
      <c r="C33" s="36"/>
      <c r="D33" s="36"/>
      <c r="E33" s="36"/>
      <c r="F33" s="36"/>
      <c r="G33" s="36"/>
      <c r="H33" s="36"/>
      <c r="I33" s="36"/>
      <c r="J33" s="36"/>
      <c r="K33" s="36"/>
      <c r="L33" s="36"/>
      <c r="M33" s="36"/>
    </row>
    <row r="34" spans="1:13" ht="14.25">
      <c r="A34" s="35"/>
      <c r="B34" s="36"/>
      <c r="C34" s="36"/>
      <c r="D34" s="36"/>
      <c r="E34" s="36"/>
      <c r="F34" s="36"/>
      <c r="G34" s="36"/>
      <c r="H34" s="36"/>
      <c r="I34" s="36"/>
      <c r="J34" s="36"/>
      <c r="K34" s="36"/>
      <c r="L34" s="36"/>
      <c r="M34" s="36"/>
    </row>
    <row r="35" spans="1:13" ht="14.25">
      <c r="A35" s="35"/>
      <c r="B35" s="36"/>
      <c r="C35" s="36"/>
      <c r="D35" s="36"/>
      <c r="E35" s="36"/>
      <c r="F35" s="36"/>
      <c r="G35" s="36"/>
      <c r="H35" s="36"/>
      <c r="I35" s="36"/>
      <c r="J35" s="36"/>
      <c r="K35" s="36"/>
      <c r="L35" s="36"/>
      <c r="M35" s="36"/>
    </row>
    <row r="36" spans="1:13" ht="14.25">
      <c r="A36" s="35"/>
      <c r="B36" s="36"/>
      <c r="C36" s="36"/>
      <c r="D36" s="36"/>
      <c r="E36" s="36"/>
      <c r="F36" s="36"/>
      <c r="G36" s="36"/>
      <c r="H36" s="36"/>
      <c r="I36" s="36"/>
      <c r="J36" s="36"/>
      <c r="K36" s="36"/>
      <c r="L36" s="36"/>
      <c r="M36" s="36"/>
    </row>
    <row r="37" spans="1:13" ht="14.25">
      <c r="A37" s="35"/>
      <c r="B37" s="36"/>
      <c r="C37" s="36"/>
      <c r="D37" s="36"/>
      <c r="E37" s="36"/>
      <c r="F37" s="36"/>
      <c r="G37" s="36"/>
      <c r="H37" s="36"/>
      <c r="I37" s="36"/>
      <c r="J37" s="36"/>
      <c r="K37" s="36"/>
      <c r="L37" s="36"/>
      <c r="M37" s="36"/>
    </row>
    <row r="38" spans="1:13" ht="14.25">
      <c r="A38" s="35"/>
      <c r="B38" s="36"/>
      <c r="C38" s="36"/>
      <c r="D38" s="36"/>
      <c r="E38" s="36"/>
      <c r="F38" s="36"/>
      <c r="G38" s="36"/>
      <c r="H38" s="36"/>
      <c r="I38" s="36"/>
      <c r="J38" s="36"/>
      <c r="K38" s="36"/>
      <c r="L38" s="36"/>
      <c r="M38" s="36"/>
    </row>
    <row r="39" spans="1:13" ht="14.25">
      <c r="A39" s="35"/>
      <c r="B39" s="36"/>
      <c r="C39" s="36"/>
      <c r="D39" s="36"/>
      <c r="E39" s="36"/>
      <c r="F39" s="36"/>
      <c r="G39" s="36"/>
      <c r="H39" s="36"/>
      <c r="I39" s="36"/>
      <c r="J39" s="36"/>
      <c r="K39" s="36"/>
      <c r="L39" s="36"/>
      <c r="M39" s="36"/>
    </row>
    <row r="40" spans="1:13" ht="14.25">
      <c r="A40" s="35"/>
      <c r="B40" s="36"/>
      <c r="C40" s="36"/>
      <c r="D40" s="36"/>
      <c r="E40" s="36"/>
      <c r="F40" s="36"/>
      <c r="G40" s="36"/>
      <c r="H40" s="36"/>
      <c r="I40" s="36"/>
      <c r="J40" s="36"/>
      <c r="K40" s="36"/>
      <c r="L40" s="36"/>
      <c r="M40" s="36"/>
    </row>
    <row r="41" spans="1:13" ht="14.25">
      <c r="A41" s="35"/>
      <c r="B41" s="36"/>
      <c r="C41" s="36"/>
      <c r="D41" s="36"/>
      <c r="E41" s="36"/>
      <c r="F41" s="36"/>
      <c r="G41" s="36"/>
      <c r="H41" s="36"/>
      <c r="I41" s="36"/>
      <c r="J41" s="36"/>
      <c r="K41" s="36"/>
      <c r="L41" s="36"/>
      <c r="M41" s="36"/>
    </row>
    <row r="42" spans="1:13" ht="14.25">
      <c r="A42" s="35"/>
      <c r="B42" s="36"/>
      <c r="C42" s="36"/>
      <c r="D42" s="36"/>
      <c r="E42" s="36"/>
      <c r="F42" s="36"/>
      <c r="G42" s="36"/>
      <c r="H42" s="36"/>
      <c r="I42" s="36"/>
      <c r="J42" s="36"/>
      <c r="K42" s="36"/>
      <c r="L42" s="36"/>
      <c r="M42" s="36"/>
    </row>
    <row r="43" spans="1:13" ht="14.25">
      <c r="A43" s="35"/>
      <c r="B43" s="36"/>
      <c r="C43" s="36"/>
      <c r="D43" s="36"/>
      <c r="E43" s="36"/>
      <c r="F43" s="36"/>
      <c r="G43" s="36"/>
      <c r="H43" s="36"/>
      <c r="I43" s="36"/>
      <c r="J43" s="36"/>
      <c r="K43" s="36"/>
      <c r="L43" s="36"/>
      <c r="M43" s="36"/>
    </row>
    <row r="44" spans="1:13" ht="14.25">
      <c r="A44" s="35"/>
      <c r="B44" s="36"/>
      <c r="C44" s="36"/>
      <c r="D44" s="36"/>
      <c r="E44" s="36"/>
      <c r="F44" s="36"/>
      <c r="G44" s="36"/>
      <c r="H44" s="36"/>
      <c r="I44" s="36"/>
      <c r="J44" s="36"/>
      <c r="K44" s="36"/>
      <c r="L44" s="36"/>
      <c r="M44" s="36"/>
    </row>
    <row r="45" spans="1:13" ht="14.25">
      <c r="A45" s="35"/>
      <c r="B45" s="36"/>
      <c r="C45" s="36"/>
      <c r="D45" s="36"/>
      <c r="E45" s="36"/>
      <c r="F45" s="36"/>
      <c r="G45" s="36"/>
      <c r="H45" s="36"/>
      <c r="I45" s="36"/>
      <c r="J45" s="36"/>
      <c r="K45" s="36"/>
      <c r="L45" s="36"/>
      <c r="M45" s="36"/>
    </row>
    <row r="46" spans="1:13" ht="14.25">
      <c r="A46" s="35"/>
      <c r="B46" s="36"/>
      <c r="C46" s="36"/>
      <c r="D46" s="36"/>
      <c r="E46" s="36"/>
      <c r="F46" s="36"/>
      <c r="G46" s="36"/>
      <c r="H46" s="36"/>
      <c r="I46" s="36"/>
      <c r="J46" s="36"/>
      <c r="K46" s="36"/>
      <c r="L46" s="36"/>
      <c r="M46" s="36"/>
    </row>
    <row r="47" spans="1:13" ht="14.25">
      <c r="A47" s="35"/>
      <c r="B47" s="36"/>
      <c r="C47" s="36"/>
      <c r="D47" s="36"/>
      <c r="E47" s="36"/>
      <c r="F47" s="36"/>
      <c r="G47" s="36"/>
      <c r="H47" s="36"/>
      <c r="I47" s="36"/>
      <c r="J47" s="36"/>
      <c r="K47" s="36"/>
      <c r="L47" s="36"/>
      <c r="M47" s="36"/>
    </row>
    <row r="48" spans="1:13" ht="14.25">
      <c r="A48" s="35"/>
      <c r="B48" s="36"/>
      <c r="C48" s="36"/>
      <c r="D48" s="36"/>
      <c r="E48" s="36"/>
      <c r="F48" s="36"/>
      <c r="G48" s="36"/>
      <c r="H48" s="36"/>
      <c r="I48" s="36"/>
      <c r="J48" s="36"/>
      <c r="K48" s="36"/>
      <c r="L48" s="36"/>
      <c r="M48" s="36"/>
    </row>
    <row r="49" spans="1:13" ht="14.25">
      <c r="A49" s="35"/>
      <c r="B49" s="36"/>
      <c r="C49" s="36"/>
      <c r="D49" s="36"/>
      <c r="E49" s="36"/>
      <c r="F49" s="36"/>
      <c r="G49" s="36"/>
      <c r="H49" s="36"/>
      <c r="I49" s="36"/>
      <c r="J49" s="36"/>
      <c r="K49" s="36"/>
      <c r="L49" s="36"/>
      <c r="M49" s="36"/>
    </row>
    <row r="50" spans="1:13" ht="14.25">
      <c r="A50" s="35"/>
      <c r="B50" s="36"/>
      <c r="C50" s="36"/>
      <c r="D50" s="36"/>
      <c r="E50" s="36"/>
      <c r="F50" s="36"/>
      <c r="G50" s="36"/>
      <c r="H50" s="36"/>
      <c r="I50" s="36"/>
      <c r="J50" s="36"/>
      <c r="K50" s="36"/>
      <c r="L50" s="36"/>
      <c r="M50" s="36"/>
    </row>
    <row r="51" spans="1:13" ht="14.25">
      <c r="A51" s="35"/>
      <c r="B51" s="36"/>
      <c r="C51" s="36"/>
      <c r="D51" s="36"/>
      <c r="E51" s="36"/>
      <c r="F51" s="36"/>
      <c r="G51" s="36"/>
      <c r="H51" s="36"/>
      <c r="I51" s="36"/>
      <c r="J51" s="36"/>
      <c r="K51" s="36"/>
      <c r="L51" s="36"/>
      <c r="M51" s="36"/>
    </row>
    <row r="52" spans="1:13" ht="14.25">
      <c r="A52" s="35"/>
      <c r="B52" s="36"/>
      <c r="C52" s="36"/>
      <c r="D52" s="36"/>
      <c r="E52" s="36"/>
      <c r="F52" s="36"/>
      <c r="G52" s="36"/>
      <c r="H52" s="36"/>
      <c r="I52" s="36"/>
      <c r="J52" s="36"/>
      <c r="K52" s="36"/>
      <c r="L52" s="36"/>
      <c r="M52" s="36"/>
    </row>
    <row r="53" spans="1:13" ht="14.25">
      <c r="A53" s="35"/>
      <c r="B53" s="36"/>
      <c r="C53" s="36"/>
      <c r="D53" s="36"/>
      <c r="E53" s="36"/>
      <c r="F53" s="36"/>
      <c r="G53" s="36"/>
      <c r="H53" s="36"/>
      <c r="I53" s="36"/>
      <c r="J53" s="36"/>
      <c r="K53" s="36"/>
      <c r="L53" s="36"/>
      <c r="M53" s="36"/>
    </row>
    <row r="54" spans="1:13" ht="14.25">
      <c r="A54" s="35"/>
      <c r="B54" s="36"/>
      <c r="C54" s="36"/>
      <c r="D54" s="36"/>
      <c r="E54" s="36"/>
      <c r="F54" s="36"/>
      <c r="G54" s="36"/>
      <c r="H54" s="36"/>
      <c r="I54" s="36"/>
      <c r="J54" s="36"/>
      <c r="K54" s="36"/>
      <c r="L54" s="36"/>
      <c r="M54" s="36"/>
    </row>
    <row r="55" spans="1:13">
      <c r="A55" s="5"/>
    </row>
    <row r="56" spans="1:13">
      <c r="A56" s="5"/>
    </row>
    <row r="57" spans="1:13">
      <c r="A57" s="5"/>
    </row>
    <row r="58" spans="1:13">
      <c r="A58" s="5"/>
    </row>
    <row r="59" spans="1:13">
      <c r="A59" s="5"/>
    </row>
    <row r="60" spans="1:13">
      <c r="A60" s="5"/>
    </row>
    <row r="61" spans="1:13">
      <c r="A61" s="5"/>
    </row>
    <row r="62" spans="1:13">
      <c r="A62" s="5"/>
    </row>
    <row r="63" spans="1:13">
      <c r="A63" s="5"/>
    </row>
    <row r="64" spans="1:13">
      <c r="A64" s="5"/>
    </row>
    <row r="65" spans="1:1">
      <c r="A65" s="5"/>
    </row>
    <row r="66" spans="1:1">
      <c r="A66" s="5"/>
    </row>
    <row r="67" spans="1:1">
      <c r="A67" s="5"/>
    </row>
    <row r="68" spans="1:1">
      <c r="A68" s="5"/>
    </row>
    <row r="69" spans="1:1">
      <c r="A69" s="5"/>
    </row>
    <row r="70" spans="1:1">
      <c r="A70" s="5"/>
    </row>
    <row r="71" spans="1:1">
      <c r="A71" s="5"/>
    </row>
    <row r="72" spans="1:1">
      <c r="A72" s="5"/>
    </row>
    <row r="73" spans="1:1">
      <c r="A73" s="5"/>
    </row>
    <row r="74" spans="1:1">
      <c r="A74" s="5"/>
    </row>
    <row r="75" spans="1:1">
      <c r="A75" s="5"/>
    </row>
    <row r="76" spans="1:1">
      <c r="A76" s="5"/>
    </row>
    <row r="77" spans="1:1">
      <c r="A77" s="5"/>
    </row>
    <row r="78" spans="1:1">
      <c r="A78" s="5"/>
    </row>
  </sheetData>
  <mergeCells count="19">
    <mergeCell ref="A22:M22"/>
    <mergeCell ref="A1:M1"/>
    <mergeCell ref="A3:M3"/>
    <mergeCell ref="A4:M4"/>
    <mergeCell ref="A5:M5"/>
    <mergeCell ref="A7:A10"/>
    <mergeCell ref="B7:B10"/>
    <mergeCell ref="C7:C10"/>
    <mergeCell ref="D7:D10"/>
    <mergeCell ref="E7:E10"/>
    <mergeCell ref="F7:F10"/>
    <mergeCell ref="M7:M10"/>
    <mergeCell ref="G7:G10"/>
    <mergeCell ref="H7:H10"/>
    <mergeCell ref="I7:I10"/>
    <mergeCell ref="J7:J10"/>
    <mergeCell ref="K7:K10"/>
    <mergeCell ref="L7:L10"/>
    <mergeCell ref="A21:M21"/>
  </mergeCells>
  <printOptions horizontalCentered="1" verticalCentered="1"/>
  <pageMargins left="0.39370078740157477" right="0.39370078740157477" top="0.39370078740157477" bottom="0.39370078740157477" header="0" footer="0"/>
  <pageSetup paperSize="9" scale="35" orientation="portrait"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2">
    <pageSetUpPr fitToPage="1"/>
  </sheetPr>
  <dimension ref="A1:H71"/>
  <sheetViews>
    <sheetView showGridLines="0" zoomScale="75" zoomScaleNormal="75" zoomScaleSheetLayoutView="115" workbookViewId="0">
      <selection activeCell="N17" sqref="N17"/>
    </sheetView>
  </sheetViews>
  <sheetFormatPr baseColWidth="10" defaultColWidth="11.42578125" defaultRowHeight="12.75"/>
  <cols>
    <col min="1" max="1" width="15" style="4" customWidth="1"/>
    <col min="2" max="3" width="22.7109375" style="4" customWidth="1"/>
    <col min="4" max="4" width="24" style="4" customWidth="1"/>
    <col min="5" max="5" width="18.42578125" style="4" customWidth="1"/>
    <col min="6" max="6" width="23" style="4" customWidth="1"/>
    <col min="7" max="7" width="19.7109375" style="4" customWidth="1"/>
    <col min="8" max="8" width="15.85546875" style="4" customWidth="1"/>
    <col min="9" max="9" width="15" style="4" customWidth="1"/>
    <col min="10" max="16384" width="11.42578125" style="4"/>
  </cols>
  <sheetData>
    <row r="1" spans="1:8" ht="18.75" customHeight="1">
      <c r="A1" s="571" t="s">
        <v>451</v>
      </c>
      <c r="B1" s="571"/>
      <c r="C1" s="571"/>
      <c r="D1" s="571"/>
      <c r="E1" s="571"/>
      <c r="F1" s="571"/>
      <c r="G1" s="571"/>
      <c r="H1" s="571"/>
    </row>
    <row r="2" spans="1:8">
      <c r="A2" s="265"/>
      <c r="B2" s="265"/>
      <c r="C2" s="265"/>
      <c r="D2" s="265"/>
      <c r="E2" s="265"/>
      <c r="F2" s="265"/>
      <c r="G2" s="265"/>
      <c r="H2" s="265"/>
    </row>
    <row r="3" spans="1:8" ht="15.75">
      <c r="A3" s="579" t="s">
        <v>517</v>
      </c>
      <c r="B3" s="579"/>
      <c r="C3" s="579"/>
      <c r="D3" s="579"/>
      <c r="E3" s="579"/>
      <c r="F3" s="579"/>
      <c r="G3" s="579"/>
      <c r="H3" s="579"/>
    </row>
    <row r="4" spans="1:8" ht="15.75">
      <c r="A4" s="579" t="s">
        <v>417</v>
      </c>
      <c r="B4" s="579"/>
      <c r="C4" s="579"/>
      <c r="D4" s="579"/>
      <c r="E4" s="579"/>
      <c r="F4" s="579"/>
      <c r="G4" s="579"/>
      <c r="H4" s="579"/>
    </row>
    <row r="5" spans="1:8" ht="15.75">
      <c r="A5" s="579" t="s">
        <v>530</v>
      </c>
      <c r="B5" s="579"/>
      <c r="C5" s="579"/>
      <c r="D5" s="579"/>
      <c r="E5" s="579"/>
      <c r="F5" s="579"/>
      <c r="G5" s="579"/>
      <c r="H5" s="579"/>
    </row>
    <row r="6" spans="1:8" ht="24.6" customHeight="1">
      <c r="A6" s="255"/>
      <c r="B6" s="255"/>
      <c r="C6" s="255"/>
      <c r="D6" s="255"/>
      <c r="E6" s="255"/>
      <c r="F6" s="255"/>
      <c r="G6" s="255"/>
      <c r="H6" s="255"/>
    </row>
    <row r="7" spans="1:8" ht="20.85" customHeight="1">
      <c r="A7" s="580" t="s">
        <v>38</v>
      </c>
      <c r="B7" s="581" t="s">
        <v>159</v>
      </c>
      <c r="C7" s="581" t="s">
        <v>299</v>
      </c>
      <c r="D7" s="581" t="s">
        <v>300</v>
      </c>
      <c r="E7" s="581" t="s">
        <v>160</v>
      </c>
      <c r="F7" s="581" t="s">
        <v>301</v>
      </c>
      <c r="G7" s="581" t="s">
        <v>302</v>
      </c>
      <c r="H7" s="581" t="s">
        <v>436</v>
      </c>
    </row>
    <row r="8" spans="1:8" ht="20.85" customHeight="1">
      <c r="A8" s="580"/>
      <c r="B8" s="581"/>
      <c r="C8" s="581"/>
      <c r="D8" s="581"/>
      <c r="E8" s="581"/>
      <c r="F8" s="581"/>
      <c r="G8" s="581"/>
      <c r="H8" s="581"/>
    </row>
    <row r="9" spans="1:8" ht="20.85" customHeight="1">
      <c r="A9" s="580"/>
      <c r="B9" s="581"/>
      <c r="C9" s="581"/>
      <c r="D9" s="581"/>
      <c r="E9" s="581"/>
      <c r="F9" s="581"/>
      <c r="G9" s="581"/>
      <c r="H9" s="581"/>
    </row>
    <row r="10" spans="1:8" ht="21.6" customHeight="1">
      <c r="A10" s="514">
        <v>2015</v>
      </c>
      <c r="B10" s="511">
        <v>45642</v>
      </c>
      <c r="C10" s="511">
        <v>21104.100000000002</v>
      </c>
      <c r="D10" s="511">
        <v>24537.899999999998</v>
      </c>
      <c r="E10" s="511">
        <v>5167.3</v>
      </c>
      <c r="F10" s="511">
        <v>5495.2</v>
      </c>
      <c r="G10" s="511">
        <v>347</v>
      </c>
      <c r="H10" s="511">
        <v>24518.799999999999</v>
      </c>
    </row>
    <row r="11" spans="1:8" ht="21.6" customHeight="1">
      <c r="A11" s="514">
        <v>2016</v>
      </c>
      <c r="B11" s="511">
        <v>48411.599999999991</v>
      </c>
      <c r="C11" s="511">
        <v>21083.600000000002</v>
      </c>
      <c r="D11" s="511">
        <v>27327.999999999989</v>
      </c>
      <c r="E11" s="511">
        <v>5137.5</v>
      </c>
      <c r="F11" s="511">
        <v>5839.6</v>
      </c>
      <c r="G11" s="511">
        <v>383.3</v>
      </c>
      <c r="H11" s="511">
        <v>27646.799999999992</v>
      </c>
    </row>
    <row r="12" spans="1:8" ht="21.6" customHeight="1">
      <c r="A12" s="514">
        <v>2017</v>
      </c>
      <c r="B12" s="511">
        <v>50640.800000000003</v>
      </c>
      <c r="C12" s="511">
        <v>21794.5</v>
      </c>
      <c r="D12" s="511">
        <v>28846.300000000003</v>
      </c>
      <c r="E12" s="511">
        <v>5189.2</v>
      </c>
      <c r="F12" s="511">
        <v>5901.7</v>
      </c>
      <c r="G12" s="511">
        <v>406.6</v>
      </c>
      <c r="H12" s="511">
        <v>29152.200000000004</v>
      </c>
    </row>
    <row r="13" spans="1:8" ht="21.6" customHeight="1">
      <c r="A13" s="514">
        <v>2018</v>
      </c>
      <c r="B13" s="511">
        <v>52144.499999999993</v>
      </c>
      <c r="C13" s="511">
        <v>23401.500000000004</v>
      </c>
      <c r="D13" s="511">
        <v>28742.999999999989</v>
      </c>
      <c r="E13" s="511">
        <v>5351.5</v>
      </c>
      <c r="F13" s="511">
        <v>5795.8</v>
      </c>
      <c r="G13" s="511">
        <v>432</v>
      </c>
      <c r="H13" s="511">
        <v>28755.299999999988</v>
      </c>
    </row>
    <row r="14" spans="1:8" ht="21.6" customHeight="1">
      <c r="A14" s="514">
        <v>2019</v>
      </c>
      <c r="B14" s="511">
        <v>51789</v>
      </c>
      <c r="C14" s="511">
        <v>23844.5</v>
      </c>
      <c r="D14" s="511">
        <v>27944.5</v>
      </c>
      <c r="E14" s="511">
        <v>5462.5</v>
      </c>
      <c r="F14" s="511">
        <v>5914.9</v>
      </c>
      <c r="G14" s="511">
        <v>450.5</v>
      </c>
      <c r="H14" s="511">
        <v>27946.400000000001</v>
      </c>
    </row>
    <row r="15" spans="1:8" ht="21.6" customHeight="1">
      <c r="A15" s="514">
        <v>2020</v>
      </c>
      <c r="B15" s="511">
        <v>51787.200000000004</v>
      </c>
      <c r="C15" s="511">
        <v>23945.800000000003</v>
      </c>
      <c r="D15" s="511">
        <v>27841.4</v>
      </c>
      <c r="E15" s="511">
        <v>5530.8</v>
      </c>
      <c r="F15" s="511">
        <v>5703.9</v>
      </c>
      <c r="G15" s="511">
        <v>449.4</v>
      </c>
      <c r="H15" s="511">
        <v>27565.1</v>
      </c>
    </row>
    <row r="16" spans="1:8" ht="21.6" customHeight="1">
      <c r="A16" s="514">
        <v>2021</v>
      </c>
      <c r="B16" s="511">
        <v>57253.2</v>
      </c>
      <c r="C16" s="511">
        <v>26966.2</v>
      </c>
      <c r="D16" s="511">
        <v>30286.999999999996</v>
      </c>
      <c r="E16" s="511">
        <v>5712</v>
      </c>
      <c r="F16" s="511">
        <v>5832.1</v>
      </c>
      <c r="G16" s="511">
        <v>464.1</v>
      </c>
      <c r="H16" s="511">
        <v>29943</v>
      </c>
    </row>
    <row r="17" spans="1:8" ht="21.6" customHeight="1">
      <c r="A17" s="514">
        <v>2022</v>
      </c>
      <c r="B17" s="511">
        <v>63068.399999999994</v>
      </c>
      <c r="C17" s="511">
        <v>33687.4</v>
      </c>
      <c r="D17" s="511">
        <v>29380.999999999993</v>
      </c>
      <c r="E17" s="511">
        <v>6070.3</v>
      </c>
      <c r="F17" s="511">
        <v>6153.9</v>
      </c>
      <c r="G17" s="511">
        <v>480.8</v>
      </c>
      <c r="H17" s="511">
        <v>28983.799999999992</v>
      </c>
    </row>
    <row r="18" spans="1:8" ht="21.6" customHeight="1">
      <c r="A18" s="514">
        <v>2023</v>
      </c>
      <c r="B18" s="511">
        <v>66701.400000000009</v>
      </c>
      <c r="C18" s="511">
        <v>32197.9</v>
      </c>
      <c r="D18" s="511">
        <v>34503.500000000007</v>
      </c>
      <c r="E18" s="511">
        <v>6545.5</v>
      </c>
      <c r="F18" s="511">
        <v>6474.7</v>
      </c>
      <c r="G18" s="511">
        <v>470.7</v>
      </c>
      <c r="H18" s="511">
        <v>33962.000000000007</v>
      </c>
    </row>
    <row r="19" spans="1:8" ht="21.6" customHeight="1">
      <c r="A19" s="514" t="s">
        <v>785</v>
      </c>
      <c r="B19" s="511">
        <v>68747.199999999997</v>
      </c>
      <c r="C19" s="511">
        <v>30889.7</v>
      </c>
      <c r="D19" s="511">
        <v>37857.5</v>
      </c>
      <c r="E19" s="511">
        <v>6802.8</v>
      </c>
      <c r="F19" s="511">
        <v>5987.8</v>
      </c>
      <c r="G19" s="511">
        <v>482</v>
      </c>
      <c r="H19" s="511">
        <v>36560.5</v>
      </c>
    </row>
    <row r="20" spans="1:8" ht="21.6" customHeight="1">
      <c r="A20" s="514" t="s">
        <v>786</v>
      </c>
      <c r="B20" s="511">
        <v>73912.900000000009</v>
      </c>
      <c r="C20" s="511">
        <v>32370.400000000001</v>
      </c>
      <c r="D20" s="511">
        <v>41542.500000000007</v>
      </c>
      <c r="E20" s="511">
        <v>7057.1</v>
      </c>
      <c r="F20" s="511">
        <v>5801.4</v>
      </c>
      <c r="G20" s="511">
        <v>488.2</v>
      </c>
      <c r="H20" s="511">
        <v>39798.600000000013</v>
      </c>
    </row>
    <row r="21" spans="1:8" ht="21.6" customHeight="1">
      <c r="A21" s="258" t="s">
        <v>153</v>
      </c>
      <c r="B21" s="261"/>
      <c r="C21" s="261"/>
      <c r="D21" s="261"/>
      <c r="E21" s="261"/>
      <c r="F21" s="261"/>
      <c r="G21" s="261"/>
      <c r="H21" s="261"/>
    </row>
    <row r="22" spans="1:8" ht="21.6" customHeight="1">
      <c r="A22" s="258" t="s">
        <v>154</v>
      </c>
      <c r="B22" s="261"/>
      <c r="C22" s="261"/>
      <c r="D22" s="261"/>
      <c r="E22" s="261"/>
      <c r="F22" s="261"/>
      <c r="G22" s="261"/>
      <c r="H22" s="261"/>
    </row>
    <row r="23" spans="1:8" ht="14.25">
      <c r="A23" s="35"/>
      <c r="B23" s="36"/>
      <c r="C23" s="36"/>
      <c r="D23" s="36"/>
      <c r="E23" s="36"/>
      <c r="F23" s="36"/>
      <c r="G23" s="36"/>
      <c r="H23" s="36"/>
    </row>
    <row r="24" spans="1:8" ht="14.25">
      <c r="A24" s="35"/>
      <c r="B24" s="36"/>
      <c r="C24" s="36"/>
      <c r="D24" s="36"/>
      <c r="E24" s="36"/>
      <c r="F24" s="36"/>
      <c r="G24" s="36"/>
      <c r="H24" s="36"/>
    </row>
    <row r="25" spans="1:8" ht="14.25">
      <c r="A25" s="35"/>
      <c r="B25" s="36"/>
      <c r="C25" s="36"/>
      <c r="D25" s="73"/>
      <c r="E25" s="36"/>
      <c r="F25" s="73"/>
      <c r="G25" s="36"/>
      <c r="H25" s="36"/>
    </row>
    <row r="26" spans="1:8" ht="14.25">
      <c r="A26" s="35"/>
      <c r="B26" s="36"/>
      <c r="C26" s="36"/>
      <c r="D26" s="36"/>
      <c r="E26" s="36"/>
      <c r="F26" s="36"/>
      <c r="G26" s="36"/>
      <c r="H26" s="36"/>
    </row>
    <row r="27" spans="1:8" ht="14.25">
      <c r="A27" s="35"/>
      <c r="B27" s="36"/>
      <c r="C27" s="36"/>
      <c r="D27" s="36"/>
      <c r="E27" s="36"/>
      <c r="F27" s="36"/>
      <c r="G27" s="36"/>
      <c r="H27" s="36"/>
    </row>
    <row r="28" spans="1:8" ht="14.25">
      <c r="A28" s="35"/>
      <c r="B28" s="36"/>
      <c r="C28" s="36"/>
      <c r="D28" s="36"/>
      <c r="E28" s="36"/>
      <c r="F28" s="36"/>
      <c r="G28" s="36"/>
      <c r="H28" s="36"/>
    </row>
    <row r="29" spans="1:8" ht="14.25">
      <c r="A29" s="35"/>
      <c r="B29" s="36"/>
      <c r="C29" s="36"/>
      <c r="D29" s="36"/>
      <c r="E29" s="36"/>
      <c r="F29" s="36"/>
      <c r="G29" s="36"/>
      <c r="H29" s="36"/>
    </row>
    <row r="30" spans="1:8" ht="14.25">
      <c r="A30" s="35"/>
      <c r="B30" s="36"/>
      <c r="C30" s="36"/>
      <c r="D30" s="36"/>
      <c r="E30" s="36"/>
      <c r="F30" s="36"/>
      <c r="G30" s="36"/>
      <c r="H30" s="36"/>
    </row>
    <row r="31" spans="1:8" ht="14.25">
      <c r="A31" s="35"/>
      <c r="B31" s="36"/>
      <c r="C31" s="36"/>
      <c r="D31" s="36"/>
      <c r="E31" s="36"/>
      <c r="F31" s="36"/>
      <c r="G31" s="36"/>
      <c r="H31" s="36"/>
    </row>
    <row r="32" spans="1:8" ht="14.25">
      <c r="A32" s="35"/>
      <c r="B32" s="36"/>
      <c r="C32" s="36"/>
      <c r="D32" s="36"/>
      <c r="E32" s="36"/>
      <c r="F32" s="36"/>
      <c r="G32" s="36"/>
      <c r="H32" s="36"/>
    </row>
    <row r="33" spans="1:8" ht="14.25">
      <c r="A33" s="35"/>
      <c r="B33" s="36"/>
      <c r="C33" s="36"/>
      <c r="D33" s="36"/>
      <c r="E33" s="36"/>
      <c r="F33" s="36"/>
      <c r="G33" s="36"/>
      <c r="H33" s="36"/>
    </row>
    <row r="34" spans="1:8" ht="14.25">
      <c r="A34" s="35"/>
      <c r="B34" s="36"/>
      <c r="C34" s="36"/>
      <c r="D34" s="36"/>
      <c r="E34" s="36"/>
      <c r="F34" s="36"/>
      <c r="G34" s="36"/>
      <c r="H34" s="36"/>
    </row>
    <row r="35" spans="1:8" ht="14.25">
      <c r="A35" s="35"/>
      <c r="B35" s="36"/>
      <c r="C35" s="36"/>
      <c r="D35" s="36"/>
      <c r="E35" s="36"/>
      <c r="F35" s="36"/>
      <c r="G35" s="36"/>
      <c r="H35" s="36"/>
    </row>
    <row r="36" spans="1:8" ht="14.25">
      <c r="A36" s="35"/>
      <c r="B36" s="36"/>
      <c r="C36" s="36"/>
      <c r="D36" s="36"/>
      <c r="E36" s="36"/>
      <c r="F36" s="36"/>
      <c r="G36" s="36"/>
      <c r="H36" s="36"/>
    </row>
    <row r="37" spans="1:8" ht="14.25">
      <c r="A37" s="35"/>
      <c r="B37" s="36"/>
      <c r="C37" s="36"/>
      <c r="D37" s="36"/>
      <c r="E37" s="36"/>
      <c r="F37" s="36"/>
      <c r="G37" s="36"/>
      <c r="H37" s="36"/>
    </row>
    <row r="38" spans="1:8" ht="14.25">
      <c r="A38" s="35"/>
      <c r="B38" s="36"/>
      <c r="C38" s="36"/>
      <c r="D38" s="36"/>
      <c r="E38" s="36"/>
      <c r="F38" s="36"/>
      <c r="G38" s="36"/>
      <c r="H38" s="36"/>
    </row>
    <row r="39" spans="1:8" ht="14.25">
      <c r="A39" s="35"/>
      <c r="B39" s="36"/>
      <c r="C39" s="36"/>
      <c r="D39" s="36"/>
      <c r="E39" s="36"/>
      <c r="F39" s="36"/>
      <c r="G39" s="36"/>
      <c r="H39" s="36"/>
    </row>
    <row r="40" spans="1:8" ht="14.25">
      <c r="A40" s="35"/>
      <c r="B40" s="36"/>
      <c r="C40" s="36"/>
      <c r="D40" s="36"/>
      <c r="E40" s="36"/>
      <c r="F40" s="36"/>
      <c r="G40" s="36"/>
      <c r="H40" s="36"/>
    </row>
    <row r="41" spans="1:8" ht="14.25">
      <c r="A41" s="35"/>
      <c r="B41" s="36"/>
      <c r="C41" s="36"/>
      <c r="D41" s="36"/>
      <c r="E41" s="36"/>
      <c r="F41" s="36"/>
      <c r="G41" s="36"/>
      <c r="H41" s="36"/>
    </row>
    <row r="42" spans="1:8" ht="14.25">
      <c r="A42" s="35"/>
      <c r="B42" s="36"/>
      <c r="C42" s="36"/>
      <c r="D42" s="36"/>
      <c r="E42" s="36"/>
      <c r="F42" s="36"/>
      <c r="G42" s="36"/>
      <c r="H42" s="36"/>
    </row>
    <row r="43" spans="1:8" ht="14.25">
      <c r="A43" s="35"/>
      <c r="B43" s="36"/>
      <c r="C43" s="36"/>
      <c r="D43" s="36"/>
      <c r="E43" s="36"/>
      <c r="F43" s="36"/>
      <c r="G43" s="36"/>
      <c r="H43" s="36"/>
    </row>
    <row r="44" spans="1:8" ht="14.25">
      <c r="A44" s="35"/>
      <c r="B44" s="36"/>
      <c r="C44" s="36"/>
      <c r="D44" s="36"/>
      <c r="E44" s="36"/>
      <c r="F44" s="36"/>
      <c r="G44" s="36"/>
      <c r="H44" s="36"/>
    </row>
    <row r="45" spans="1:8" ht="14.25">
      <c r="A45" s="35"/>
      <c r="B45" s="36"/>
      <c r="C45" s="36"/>
      <c r="D45" s="36"/>
      <c r="E45" s="36"/>
      <c r="F45" s="36"/>
      <c r="G45" s="36"/>
      <c r="H45" s="36"/>
    </row>
    <row r="46" spans="1:8" ht="14.25">
      <c r="A46" s="35"/>
      <c r="B46" s="36"/>
      <c r="C46" s="36"/>
      <c r="D46" s="36"/>
      <c r="E46" s="36"/>
      <c r="F46" s="36"/>
      <c r="G46" s="36"/>
      <c r="H46" s="36"/>
    </row>
    <row r="47" spans="1:8" ht="14.25">
      <c r="A47" s="35"/>
      <c r="B47" s="36"/>
      <c r="C47" s="36"/>
      <c r="D47" s="36"/>
      <c r="E47" s="36"/>
      <c r="F47" s="36"/>
      <c r="G47" s="36"/>
      <c r="H47" s="36"/>
    </row>
    <row r="48" spans="1:8" ht="14.25">
      <c r="A48" s="35"/>
      <c r="B48" s="36"/>
      <c r="C48" s="36"/>
      <c r="D48" s="36"/>
      <c r="E48" s="36"/>
      <c r="F48" s="36"/>
      <c r="G48" s="36"/>
      <c r="H48" s="36"/>
    </row>
    <row r="49" spans="1:1">
      <c r="A49" s="5"/>
    </row>
    <row r="50" spans="1:1">
      <c r="A50" s="5"/>
    </row>
    <row r="51" spans="1:1">
      <c r="A51" s="5"/>
    </row>
    <row r="52" spans="1:1">
      <c r="A52" s="5"/>
    </row>
    <row r="53" spans="1:1">
      <c r="A53" s="5"/>
    </row>
    <row r="54" spans="1:1">
      <c r="A54" s="5"/>
    </row>
    <row r="55" spans="1:1">
      <c r="A55" s="5"/>
    </row>
    <row r="56" spans="1:1">
      <c r="A56" s="5"/>
    </row>
    <row r="57" spans="1:1">
      <c r="A57" s="5"/>
    </row>
    <row r="58" spans="1:1">
      <c r="A58" s="5"/>
    </row>
    <row r="59" spans="1:1">
      <c r="A59" s="5"/>
    </row>
    <row r="60" spans="1:1">
      <c r="A60" s="5"/>
    </row>
    <row r="61" spans="1:1">
      <c r="A61" s="5"/>
    </row>
    <row r="62" spans="1:1">
      <c r="A62" s="5"/>
    </row>
    <row r="63" spans="1:1">
      <c r="A63" s="5"/>
    </row>
    <row r="64" spans="1:1">
      <c r="A64" s="5"/>
    </row>
    <row r="65" spans="1:1">
      <c r="A65" s="5"/>
    </row>
    <row r="66" spans="1:1">
      <c r="A66" s="5"/>
    </row>
    <row r="67" spans="1:1">
      <c r="A67" s="5"/>
    </row>
    <row r="68" spans="1:1">
      <c r="A68" s="5"/>
    </row>
    <row r="69" spans="1:1">
      <c r="A69" s="5"/>
    </row>
    <row r="70" spans="1:1">
      <c r="A70" s="5"/>
    </row>
    <row r="71" spans="1:1">
      <c r="A71" s="5"/>
    </row>
  </sheetData>
  <mergeCells count="12">
    <mergeCell ref="E7:E9"/>
    <mergeCell ref="F7:F9"/>
    <mergeCell ref="G7:G9"/>
    <mergeCell ref="H7:H9"/>
    <mergeCell ref="A1:H1"/>
    <mergeCell ref="A3:H3"/>
    <mergeCell ref="A4:H4"/>
    <mergeCell ref="A5:H5"/>
    <mergeCell ref="A7:A9"/>
    <mergeCell ref="B7:B9"/>
    <mergeCell ref="C7:C9"/>
    <mergeCell ref="D7:D9"/>
  </mergeCells>
  <printOptions horizontalCentered="1" verticalCentered="1"/>
  <pageMargins left="0.39370078740157477" right="0.39370078740157477" top="0.39370078740157477" bottom="0.39370078740157477" header="0" footer="0"/>
  <pageSetup paperSize="9" scale="55" orientation="portrait"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3">
    <pageSetUpPr fitToPage="1"/>
  </sheetPr>
  <dimension ref="A1:AK56"/>
  <sheetViews>
    <sheetView showGridLines="0" zoomScale="85" zoomScaleNormal="85" zoomScaleSheetLayoutView="85" workbookViewId="0">
      <selection activeCell="A5" sqref="A5:L5"/>
    </sheetView>
  </sheetViews>
  <sheetFormatPr baseColWidth="10" defaultColWidth="11.42578125" defaultRowHeight="12.75"/>
  <cols>
    <col min="1" max="1" width="22.7109375" style="4" customWidth="1"/>
    <col min="2" max="12" width="13" style="4" customWidth="1"/>
    <col min="13" max="37" width="13.5703125" style="4" customWidth="1"/>
    <col min="38" max="16384" width="11.42578125" style="4"/>
  </cols>
  <sheetData>
    <row r="1" spans="1:37" ht="18" customHeight="1">
      <c r="A1" s="571" t="s">
        <v>451</v>
      </c>
      <c r="B1" s="571"/>
      <c r="C1" s="571"/>
      <c r="D1" s="571"/>
      <c r="E1" s="571"/>
      <c r="F1" s="571"/>
      <c r="G1" s="571"/>
      <c r="H1" s="571"/>
      <c r="I1" s="571"/>
      <c r="J1" s="571"/>
      <c r="K1" s="571"/>
      <c r="L1" s="571"/>
      <c r="M1" s="265"/>
      <c r="N1" s="265"/>
      <c r="O1" s="265"/>
      <c r="P1" s="265"/>
      <c r="Q1" s="265"/>
      <c r="R1" s="265"/>
      <c r="S1" s="265"/>
      <c r="T1" s="265"/>
      <c r="U1" s="265"/>
      <c r="V1" s="265"/>
      <c r="W1" s="265"/>
      <c r="X1" s="265"/>
      <c r="Y1" s="265"/>
      <c r="Z1" s="265"/>
      <c r="AA1" s="265"/>
      <c r="AB1" s="265"/>
      <c r="AC1" s="265"/>
      <c r="AD1" s="265"/>
      <c r="AE1" s="265"/>
      <c r="AF1" s="265"/>
      <c r="AG1" s="265"/>
      <c r="AH1" s="265"/>
      <c r="AI1" s="265"/>
      <c r="AJ1" s="265"/>
      <c r="AK1" s="265"/>
    </row>
    <row r="2" spans="1:37">
      <c r="A2" s="265"/>
      <c r="B2" s="265"/>
      <c r="C2" s="265"/>
      <c r="D2" s="265"/>
      <c r="E2" s="265"/>
      <c r="F2" s="265"/>
      <c r="G2" s="265"/>
      <c r="H2" s="265"/>
      <c r="I2" s="265"/>
      <c r="J2" s="265"/>
      <c r="K2" s="265"/>
      <c r="L2" s="265"/>
      <c r="M2" s="265"/>
      <c r="N2" s="265"/>
      <c r="O2" s="265"/>
      <c r="P2" s="265"/>
      <c r="Q2" s="265"/>
      <c r="R2" s="265"/>
      <c r="S2" s="265"/>
      <c r="T2" s="265"/>
      <c r="U2" s="265"/>
      <c r="V2" s="265"/>
      <c r="W2" s="265"/>
      <c r="X2" s="265"/>
      <c r="Y2" s="265"/>
      <c r="Z2" s="265"/>
      <c r="AA2" s="265"/>
      <c r="AB2" s="265"/>
      <c r="AC2" s="265"/>
      <c r="AD2" s="265"/>
      <c r="AE2" s="265"/>
      <c r="AF2" s="265"/>
      <c r="AG2" s="265"/>
      <c r="AH2" s="265"/>
      <c r="AI2" s="265"/>
      <c r="AJ2" s="265"/>
      <c r="AK2" s="265"/>
    </row>
    <row r="3" spans="1:37" ht="15.75">
      <c r="A3" s="579" t="s">
        <v>518</v>
      </c>
      <c r="B3" s="579"/>
      <c r="C3" s="579"/>
      <c r="D3" s="579"/>
      <c r="E3" s="579"/>
      <c r="F3" s="579"/>
      <c r="G3" s="579"/>
      <c r="H3" s="579"/>
      <c r="I3" s="579"/>
      <c r="J3" s="579"/>
      <c r="K3" s="579"/>
      <c r="L3" s="579"/>
      <c r="M3" s="265"/>
      <c r="N3" s="265"/>
      <c r="O3" s="265"/>
      <c r="P3" s="265"/>
      <c r="Q3" s="265"/>
      <c r="R3" s="265"/>
      <c r="S3" s="265"/>
      <c r="T3" s="265"/>
      <c r="U3" s="265"/>
      <c r="V3" s="265"/>
      <c r="W3" s="265"/>
      <c r="X3" s="265"/>
      <c r="Y3" s="265"/>
      <c r="Z3" s="265"/>
      <c r="AA3" s="265"/>
      <c r="AB3" s="265"/>
      <c r="AC3" s="265"/>
      <c r="AD3" s="265"/>
      <c r="AE3" s="265"/>
      <c r="AF3" s="265"/>
      <c r="AG3" s="265"/>
      <c r="AH3" s="265"/>
      <c r="AI3" s="265"/>
      <c r="AJ3" s="265"/>
      <c r="AK3" s="265"/>
    </row>
    <row r="4" spans="1:37" ht="15.75">
      <c r="A4" s="579" t="s">
        <v>417</v>
      </c>
      <c r="B4" s="579"/>
      <c r="C4" s="579"/>
      <c r="D4" s="579"/>
      <c r="E4" s="579"/>
      <c r="F4" s="579"/>
      <c r="G4" s="579"/>
      <c r="H4" s="579"/>
      <c r="I4" s="579"/>
      <c r="J4" s="579"/>
      <c r="K4" s="579"/>
      <c r="L4" s="579"/>
      <c r="M4" s="262"/>
      <c r="N4" s="262"/>
      <c r="O4" s="262"/>
      <c r="P4" s="262"/>
      <c r="Q4" s="262"/>
      <c r="R4" s="262"/>
      <c r="S4" s="262"/>
      <c r="T4" s="262"/>
      <c r="U4" s="262"/>
      <c r="V4" s="262"/>
      <c r="W4" s="262"/>
      <c r="X4" s="262"/>
      <c r="Y4" s="262"/>
      <c r="Z4" s="262"/>
      <c r="AA4" s="262"/>
      <c r="AB4" s="262"/>
      <c r="AC4" s="262"/>
      <c r="AD4" s="262"/>
      <c r="AE4" s="262"/>
      <c r="AF4" s="262"/>
      <c r="AG4" s="262"/>
      <c r="AH4" s="262"/>
      <c r="AI4" s="262"/>
      <c r="AJ4" s="262"/>
      <c r="AK4" s="262"/>
    </row>
    <row r="5" spans="1:37" ht="15.75">
      <c r="A5" s="579" t="s">
        <v>530</v>
      </c>
      <c r="B5" s="579"/>
      <c r="C5" s="579"/>
      <c r="D5" s="579"/>
      <c r="E5" s="579"/>
      <c r="F5" s="579"/>
      <c r="G5" s="579"/>
      <c r="H5" s="579"/>
      <c r="I5" s="579"/>
      <c r="J5" s="579"/>
      <c r="K5" s="579"/>
      <c r="L5" s="579"/>
      <c r="M5" s="262"/>
      <c r="N5" s="262"/>
      <c r="O5" s="262"/>
      <c r="P5" s="262"/>
      <c r="Q5" s="262"/>
      <c r="R5" s="262"/>
      <c r="S5" s="262"/>
      <c r="T5" s="262"/>
      <c r="U5" s="262"/>
      <c r="V5" s="262"/>
      <c r="W5" s="262"/>
      <c r="X5" s="262"/>
      <c r="Y5" s="262"/>
      <c r="Z5" s="262"/>
      <c r="AA5" s="262"/>
      <c r="AB5" s="262"/>
      <c r="AC5" s="262"/>
      <c r="AD5" s="262"/>
      <c r="AE5" s="262"/>
      <c r="AF5" s="262"/>
      <c r="AG5" s="262"/>
      <c r="AH5" s="262"/>
      <c r="AI5" s="262"/>
      <c r="AJ5" s="262"/>
      <c r="AK5" s="262"/>
    </row>
    <row r="6" spans="1:37" ht="24.6" customHeight="1">
      <c r="A6" s="255"/>
      <c r="B6" s="255"/>
      <c r="C6" s="255"/>
      <c r="D6" s="255"/>
      <c r="E6" s="255"/>
      <c r="F6" s="255"/>
      <c r="G6" s="255"/>
      <c r="H6" s="255"/>
      <c r="I6" s="255"/>
      <c r="J6" s="255"/>
      <c r="K6" s="255"/>
      <c r="L6" s="255"/>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2"/>
    </row>
    <row r="7" spans="1:37" ht="22.35" customHeight="1">
      <c r="A7" s="270"/>
      <c r="B7" s="508">
        <v>2015</v>
      </c>
      <c r="C7" s="508">
        <v>2016</v>
      </c>
      <c r="D7" s="508">
        <v>2017</v>
      </c>
      <c r="E7" s="508">
        <v>2018</v>
      </c>
      <c r="F7" s="508">
        <v>2019</v>
      </c>
      <c r="G7" s="508">
        <v>2020</v>
      </c>
      <c r="H7" s="508">
        <v>2021</v>
      </c>
      <c r="I7" s="508">
        <v>2022</v>
      </c>
      <c r="J7" s="508">
        <v>2023</v>
      </c>
      <c r="K7" s="508" t="s">
        <v>785</v>
      </c>
      <c r="L7" s="509" t="s">
        <v>786</v>
      </c>
      <c r="M7" s="259"/>
      <c r="N7" s="259"/>
      <c r="O7" s="259"/>
      <c r="P7" s="259"/>
      <c r="Q7" s="259"/>
      <c r="R7" s="259"/>
      <c r="S7" s="259"/>
      <c r="T7" s="259"/>
      <c r="U7" s="259"/>
      <c r="V7" s="259"/>
      <c r="W7" s="259"/>
      <c r="X7" s="259"/>
      <c r="Y7" s="259"/>
      <c r="Z7" s="259"/>
      <c r="AA7" s="259"/>
      <c r="AB7" s="259"/>
      <c r="AC7" s="259"/>
      <c r="AD7" s="259"/>
      <c r="AE7" s="259"/>
      <c r="AF7" s="259"/>
      <c r="AG7" s="259"/>
      <c r="AH7" s="259"/>
      <c r="AI7" s="259"/>
      <c r="AJ7" s="259"/>
      <c r="AK7" s="259"/>
    </row>
    <row r="8" spans="1:37" ht="35.1" customHeight="1">
      <c r="A8" s="271" t="s">
        <v>161</v>
      </c>
      <c r="B8" s="510">
        <v>45642</v>
      </c>
      <c r="C8" s="510">
        <v>48411.599999999991</v>
      </c>
      <c r="D8" s="510">
        <v>50640.800000000003</v>
      </c>
      <c r="E8" s="510">
        <v>52144.499999999993</v>
      </c>
      <c r="F8" s="510">
        <v>51789</v>
      </c>
      <c r="G8" s="510">
        <v>51787.200000000004</v>
      </c>
      <c r="H8" s="510">
        <v>57253.2</v>
      </c>
      <c r="I8" s="510">
        <v>63068.399999999994</v>
      </c>
      <c r="J8" s="510">
        <v>66701.400000000009</v>
      </c>
      <c r="K8" s="510">
        <v>68747.199999999997</v>
      </c>
      <c r="L8" s="510">
        <v>73912.900000000009</v>
      </c>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62"/>
    </row>
    <row r="9" spans="1:37" ht="22.35" customHeight="1">
      <c r="A9" s="271" t="s">
        <v>162</v>
      </c>
      <c r="B9" s="510">
        <v>27192.199999999997</v>
      </c>
      <c r="C9" s="510">
        <v>29398.100000000002</v>
      </c>
      <c r="D9" s="510">
        <v>29981.399999999998</v>
      </c>
      <c r="E9" s="510">
        <v>31405.699999999997</v>
      </c>
      <c r="F9" s="510">
        <v>30108.300000000003</v>
      </c>
      <c r="G9" s="510">
        <v>30484.7</v>
      </c>
      <c r="H9" s="510">
        <v>35229.199999999997</v>
      </c>
      <c r="I9" s="510">
        <v>37203.1</v>
      </c>
      <c r="J9" s="510">
        <v>36904.500000000007</v>
      </c>
      <c r="K9" s="510">
        <v>39006.700000000004</v>
      </c>
      <c r="L9" s="510">
        <v>42023.6</v>
      </c>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262"/>
    </row>
    <row r="10" spans="1:37" ht="22.35" customHeight="1">
      <c r="A10" s="261" t="s">
        <v>163</v>
      </c>
      <c r="B10" s="511">
        <v>3607.4</v>
      </c>
      <c r="C10" s="511">
        <v>3841</v>
      </c>
      <c r="D10" s="511">
        <v>2966.5</v>
      </c>
      <c r="E10" s="511">
        <v>4342.6000000000004</v>
      </c>
      <c r="F10" s="511">
        <v>3621.2</v>
      </c>
      <c r="G10" s="511">
        <v>4780.2</v>
      </c>
      <c r="H10" s="511">
        <v>6157.9</v>
      </c>
      <c r="I10" s="511">
        <v>6154.9</v>
      </c>
      <c r="J10" s="511">
        <v>2860</v>
      </c>
      <c r="K10" s="511">
        <v>4571</v>
      </c>
      <c r="L10" s="511">
        <v>5244.1</v>
      </c>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262"/>
    </row>
    <row r="11" spans="1:37" ht="24.6" customHeight="1">
      <c r="A11" s="261" t="s">
        <v>531</v>
      </c>
      <c r="B11" s="511">
        <v>1016.4</v>
      </c>
      <c r="C11" s="511">
        <v>968.4</v>
      </c>
      <c r="D11" s="511">
        <v>986.8</v>
      </c>
      <c r="E11" s="511">
        <v>1053.0999999999999</v>
      </c>
      <c r="F11" s="511">
        <v>855.3</v>
      </c>
      <c r="G11" s="511">
        <v>919.2</v>
      </c>
      <c r="H11" s="511">
        <v>1107.8</v>
      </c>
      <c r="I11" s="511">
        <v>1293.8</v>
      </c>
      <c r="J11" s="511">
        <v>1081.2</v>
      </c>
      <c r="K11" s="511">
        <v>1303.0999999999999</v>
      </c>
      <c r="L11" s="511">
        <v>1234.8</v>
      </c>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262"/>
    </row>
    <row r="12" spans="1:37" ht="22.35" customHeight="1">
      <c r="A12" s="261" t="s">
        <v>164</v>
      </c>
      <c r="B12" s="511">
        <v>1702.5</v>
      </c>
      <c r="C12" s="511">
        <v>1733.5</v>
      </c>
      <c r="D12" s="511">
        <v>1539.2</v>
      </c>
      <c r="E12" s="511">
        <v>1850.5</v>
      </c>
      <c r="F12" s="511">
        <v>1844</v>
      </c>
      <c r="G12" s="511">
        <v>1933.7</v>
      </c>
      <c r="H12" s="511">
        <v>1791</v>
      </c>
      <c r="I12" s="511">
        <v>2162.5</v>
      </c>
      <c r="J12" s="511">
        <v>3078.8</v>
      </c>
      <c r="K12" s="511">
        <v>2420.5</v>
      </c>
      <c r="L12" s="511">
        <v>3065.3</v>
      </c>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262"/>
    </row>
    <row r="13" spans="1:37" ht="24.6" customHeight="1">
      <c r="A13" s="261" t="s">
        <v>532</v>
      </c>
      <c r="B13" s="511">
        <v>8547.4</v>
      </c>
      <c r="C13" s="511">
        <v>8944.2999999999993</v>
      </c>
      <c r="D13" s="511">
        <v>9768.7999999999993</v>
      </c>
      <c r="E13" s="511">
        <v>9328.4</v>
      </c>
      <c r="F13" s="511">
        <v>10186.5</v>
      </c>
      <c r="G13" s="511">
        <v>9917.7000000000007</v>
      </c>
      <c r="H13" s="511">
        <v>10711</v>
      </c>
      <c r="I13" s="511">
        <v>12159.8</v>
      </c>
      <c r="J13" s="511">
        <v>13436.7</v>
      </c>
      <c r="K13" s="511">
        <v>12400.7</v>
      </c>
      <c r="L13" s="511">
        <v>13212.2</v>
      </c>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262"/>
    </row>
    <row r="14" spans="1:37" ht="22.35" customHeight="1">
      <c r="A14" s="261" t="s">
        <v>165</v>
      </c>
      <c r="B14" s="511">
        <v>585.79999999999995</v>
      </c>
      <c r="C14" s="511">
        <v>758.7</v>
      </c>
      <c r="D14" s="511">
        <v>447.3</v>
      </c>
      <c r="E14" s="511">
        <v>674.4</v>
      </c>
      <c r="F14" s="511">
        <v>754.9</v>
      </c>
      <c r="G14" s="511">
        <v>522.70000000000005</v>
      </c>
      <c r="H14" s="511">
        <v>595.5</v>
      </c>
      <c r="I14" s="511">
        <v>744.8</v>
      </c>
      <c r="J14" s="511">
        <v>873.3</v>
      </c>
      <c r="K14" s="511">
        <v>1064.2</v>
      </c>
      <c r="L14" s="511">
        <v>892.1</v>
      </c>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262"/>
    </row>
    <row r="15" spans="1:37" ht="24.6" customHeight="1">
      <c r="A15" s="261" t="s">
        <v>533</v>
      </c>
      <c r="B15" s="511">
        <v>8770.4</v>
      </c>
      <c r="C15" s="511">
        <v>8938</v>
      </c>
      <c r="D15" s="511">
        <v>9356.1</v>
      </c>
      <c r="E15" s="511">
        <v>10044.5</v>
      </c>
      <c r="F15" s="511">
        <v>8752.2000000000007</v>
      </c>
      <c r="G15" s="511">
        <v>9531.2999999999993</v>
      </c>
      <c r="H15" s="511">
        <v>10489.7</v>
      </c>
      <c r="I15" s="511">
        <v>9517.9</v>
      </c>
      <c r="J15" s="511">
        <v>11715</v>
      </c>
      <c r="K15" s="511">
        <v>12099.9</v>
      </c>
      <c r="L15" s="511">
        <v>13563.7</v>
      </c>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262"/>
    </row>
    <row r="16" spans="1:37" ht="22.35" customHeight="1">
      <c r="A16" s="261" t="s">
        <v>166</v>
      </c>
      <c r="B16" s="511">
        <v>1092.0999999999999</v>
      </c>
      <c r="C16" s="511">
        <v>1182.4000000000001</v>
      </c>
      <c r="D16" s="511">
        <v>1615.1</v>
      </c>
      <c r="E16" s="511">
        <v>1616.1</v>
      </c>
      <c r="F16" s="511">
        <v>1223.7</v>
      </c>
      <c r="G16" s="511">
        <v>1229.3</v>
      </c>
      <c r="H16" s="511">
        <v>1466.3</v>
      </c>
      <c r="I16" s="511">
        <v>1402.6</v>
      </c>
      <c r="J16" s="511">
        <v>1128.4000000000001</v>
      </c>
      <c r="K16" s="511">
        <v>1335.9</v>
      </c>
      <c r="L16" s="511">
        <v>1270</v>
      </c>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262"/>
    </row>
    <row r="17" spans="1:37" ht="22.35" customHeight="1">
      <c r="A17" s="261" t="s">
        <v>167</v>
      </c>
      <c r="B17" s="511">
        <v>1772.6</v>
      </c>
      <c r="C17" s="511">
        <v>2882.7</v>
      </c>
      <c r="D17" s="511">
        <v>3163.4</v>
      </c>
      <c r="E17" s="511">
        <v>2317.5</v>
      </c>
      <c r="F17" s="511">
        <v>2704.7</v>
      </c>
      <c r="G17" s="511">
        <v>1479.7</v>
      </c>
      <c r="H17" s="511">
        <v>2621.5</v>
      </c>
      <c r="I17" s="511">
        <v>3543.4</v>
      </c>
      <c r="J17" s="511">
        <v>2510.8000000000002</v>
      </c>
      <c r="K17" s="511">
        <v>3599.1</v>
      </c>
      <c r="L17" s="511">
        <v>3334.3</v>
      </c>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row>
    <row r="18" spans="1:37" ht="22.35" customHeight="1">
      <c r="A18" s="261" t="s">
        <v>168</v>
      </c>
      <c r="B18" s="511">
        <v>97.6</v>
      </c>
      <c r="C18" s="511">
        <v>149.1</v>
      </c>
      <c r="D18" s="511">
        <v>138.19999999999999</v>
      </c>
      <c r="E18" s="511">
        <v>178.6</v>
      </c>
      <c r="F18" s="511">
        <v>165.8</v>
      </c>
      <c r="G18" s="511">
        <v>170.9</v>
      </c>
      <c r="H18" s="511">
        <v>288.5</v>
      </c>
      <c r="I18" s="511">
        <v>223.4</v>
      </c>
      <c r="J18" s="511">
        <v>220.3</v>
      </c>
      <c r="K18" s="511">
        <v>212.3</v>
      </c>
      <c r="L18" s="511">
        <v>207.1</v>
      </c>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row>
    <row r="19" spans="1:37" ht="22.35" customHeight="1">
      <c r="A19" s="271" t="s">
        <v>169</v>
      </c>
      <c r="B19" s="510">
        <v>16727.300000000003</v>
      </c>
      <c r="C19" s="510">
        <v>17310.599999999999</v>
      </c>
      <c r="D19" s="510">
        <v>18962.000000000004</v>
      </c>
      <c r="E19" s="510">
        <v>19000.5</v>
      </c>
      <c r="F19" s="510">
        <v>19919.599999999999</v>
      </c>
      <c r="G19" s="510">
        <v>19732.300000000003</v>
      </c>
      <c r="H19" s="510">
        <v>20482.2</v>
      </c>
      <c r="I19" s="510">
        <v>24436.699999999997</v>
      </c>
      <c r="J19" s="510">
        <v>28186</v>
      </c>
      <c r="K19" s="510">
        <v>28005.599999999995</v>
      </c>
      <c r="L19" s="510">
        <v>29933.899999999998</v>
      </c>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row>
    <row r="20" spans="1:37" ht="22.35" customHeight="1">
      <c r="A20" s="261" t="s">
        <v>170</v>
      </c>
      <c r="B20" s="511">
        <v>12501.900000000001</v>
      </c>
      <c r="C20" s="511">
        <v>13363.399999999998</v>
      </c>
      <c r="D20" s="511">
        <v>14576.500000000004</v>
      </c>
      <c r="E20" s="511">
        <v>14583.5</v>
      </c>
      <c r="F20" s="511">
        <v>15559.499999999998</v>
      </c>
      <c r="G20" s="511">
        <v>15183.7</v>
      </c>
      <c r="H20" s="511">
        <v>15716.2</v>
      </c>
      <c r="I20" s="511">
        <v>18149.399999999998</v>
      </c>
      <c r="J20" s="511">
        <v>20462.7</v>
      </c>
      <c r="K20" s="511">
        <v>20858.999999999996</v>
      </c>
      <c r="L20" s="511">
        <v>22342.6</v>
      </c>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62"/>
    </row>
    <row r="21" spans="1:37" ht="22.35" customHeight="1">
      <c r="A21" s="261" t="s">
        <v>171</v>
      </c>
      <c r="B21" s="511">
        <v>2865</v>
      </c>
      <c r="C21" s="511">
        <v>3040.9</v>
      </c>
      <c r="D21" s="511">
        <v>3221</v>
      </c>
      <c r="E21" s="511">
        <v>3205.9</v>
      </c>
      <c r="F21" s="511">
        <v>3258.6</v>
      </c>
      <c r="G21" s="511">
        <v>2589.8000000000002</v>
      </c>
      <c r="H21" s="511">
        <v>3091</v>
      </c>
      <c r="I21" s="511">
        <v>3685.3</v>
      </c>
      <c r="J21" s="511">
        <v>4033</v>
      </c>
      <c r="K21" s="511">
        <v>4330.8</v>
      </c>
      <c r="L21" s="511">
        <v>5024.8</v>
      </c>
      <c r="M21" s="262"/>
      <c r="N21" s="262"/>
      <c r="O21" s="262"/>
      <c r="P21" s="262"/>
      <c r="Q21" s="262"/>
      <c r="R21" s="262"/>
      <c r="S21" s="262"/>
      <c r="T21" s="262"/>
      <c r="U21" s="262"/>
      <c r="V21" s="262"/>
      <c r="W21" s="262"/>
      <c r="X21" s="262"/>
      <c r="Y21" s="262"/>
      <c r="Z21" s="262"/>
      <c r="AA21" s="262"/>
      <c r="AB21" s="262"/>
      <c r="AC21" s="262"/>
      <c r="AD21" s="262"/>
      <c r="AE21" s="262"/>
      <c r="AF21" s="262"/>
      <c r="AG21" s="262"/>
      <c r="AH21" s="262"/>
      <c r="AI21" s="262"/>
      <c r="AJ21" s="262"/>
      <c r="AK21" s="262"/>
    </row>
    <row r="22" spans="1:37" ht="22.35" customHeight="1">
      <c r="A22" s="261" t="s">
        <v>172</v>
      </c>
      <c r="B22" s="511">
        <v>5840.5</v>
      </c>
      <c r="C22" s="511">
        <v>6624.8</v>
      </c>
      <c r="D22" s="511">
        <v>7440.2</v>
      </c>
      <c r="E22" s="511">
        <v>7341.6</v>
      </c>
      <c r="F22" s="511">
        <v>8362.9</v>
      </c>
      <c r="G22" s="511">
        <v>8648.7000000000007</v>
      </c>
      <c r="H22" s="511">
        <v>8576.7999999999993</v>
      </c>
      <c r="I22" s="511">
        <v>9916.7000000000007</v>
      </c>
      <c r="J22" s="511">
        <v>11646.3</v>
      </c>
      <c r="K22" s="511">
        <v>11274.2</v>
      </c>
      <c r="L22" s="511">
        <v>11693.199999999999</v>
      </c>
      <c r="M22" s="262"/>
      <c r="N22" s="262"/>
      <c r="O22" s="262"/>
      <c r="P22" s="262"/>
      <c r="Q22" s="262"/>
      <c r="R22" s="262"/>
      <c r="S22" s="262"/>
      <c r="T22" s="262"/>
      <c r="U22" s="262"/>
      <c r="V22" s="262"/>
      <c r="W22" s="262"/>
      <c r="X22" s="262"/>
      <c r="Y22" s="262"/>
      <c r="Z22" s="262"/>
      <c r="AA22" s="262"/>
      <c r="AB22" s="262"/>
      <c r="AC22" s="262"/>
      <c r="AD22" s="262"/>
      <c r="AE22" s="262"/>
      <c r="AF22" s="262"/>
      <c r="AG22" s="262"/>
      <c r="AH22" s="262"/>
      <c r="AI22" s="262"/>
      <c r="AJ22" s="262"/>
      <c r="AK22" s="262"/>
    </row>
    <row r="23" spans="1:37" ht="22.35" customHeight="1">
      <c r="A23" s="261" t="s">
        <v>173</v>
      </c>
      <c r="B23" s="511">
        <v>87.2</v>
      </c>
      <c r="C23" s="511">
        <v>80.8</v>
      </c>
      <c r="D23" s="511">
        <v>79.7</v>
      </c>
      <c r="E23" s="511">
        <v>83.699999999999989</v>
      </c>
      <c r="F23" s="511">
        <v>78</v>
      </c>
      <c r="G23" s="511">
        <v>77.900000000000006</v>
      </c>
      <c r="H23" s="511">
        <v>72.599999999999994</v>
      </c>
      <c r="I23" s="511">
        <v>73.400000000000006</v>
      </c>
      <c r="J23" s="511">
        <v>86</v>
      </c>
      <c r="K23" s="511">
        <v>89.4</v>
      </c>
      <c r="L23" s="511">
        <v>93.5</v>
      </c>
      <c r="M23" s="262"/>
      <c r="N23" s="262"/>
      <c r="O23" s="262"/>
      <c r="P23" s="262"/>
      <c r="Q23" s="262"/>
      <c r="R23" s="262"/>
      <c r="S23" s="262"/>
      <c r="T23" s="262"/>
      <c r="U23" s="262"/>
      <c r="V23" s="262"/>
      <c r="W23" s="262"/>
      <c r="X23" s="262"/>
      <c r="Y23" s="262"/>
      <c r="Z23" s="262"/>
      <c r="AA23" s="262"/>
      <c r="AB23" s="262"/>
      <c r="AC23" s="262"/>
      <c r="AD23" s="262"/>
      <c r="AE23" s="262"/>
      <c r="AF23" s="262"/>
      <c r="AG23" s="262"/>
      <c r="AH23" s="262"/>
      <c r="AI23" s="262"/>
      <c r="AJ23" s="262"/>
      <c r="AK23" s="262"/>
    </row>
    <row r="24" spans="1:37" ht="22.35" customHeight="1">
      <c r="A24" s="261" t="s">
        <v>174</v>
      </c>
      <c r="B24" s="511">
        <v>1234.0999999999999</v>
      </c>
      <c r="C24" s="511">
        <v>1218.8</v>
      </c>
      <c r="D24" s="511">
        <v>1227.2</v>
      </c>
      <c r="E24" s="511">
        <v>1181.8</v>
      </c>
      <c r="F24" s="511">
        <v>1163.3</v>
      </c>
      <c r="G24" s="511">
        <v>1158.0999999999999</v>
      </c>
      <c r="H24" s="511">
        <v>1248.2</v>
      </c>
      <c r="I24" s="511">
        <v>1271.9000000000001</v>
      </c>
      <c r="J24" s="511">
        <v>1181.5</v>
      </c>
      <c r="K24" s="511">
        <v>1371.2</v>
      </c>
      <c r="L24" s="511">
        <v>1446.6</v>
      </c>
      <c r="M24" s="262"/>
      <c r="N24" s="262"/>
      <c r="O24" s="262"/>
      <c r="P24" s="262"/>
      <c r="Q24" s="262"/>
      <c r="R24" s="262"/>
      <c r="S24" s="262"/>
      <c r="T24" s="262"/>
      <c r="U24" s="262"/>
      <c r="V24" s="262"/>
      <c r="W24" s="262"/>
      <c r="X24" s="262"/>
      <c r="Y24" s="262"/>
      <c r="Z24" s="262"/>
      <c r="AA24" s="262"/>
      <c r="AB24" s="262"/>
      <c r="AC24" s="262"/>
      <c r="AD24" s="262"/>
      <c r="AE24" s="262"/>
      <c r="AF24" s="262"/>
      <c r="AG24" s="262"/>
      <c r="AH24" s="262"/>
      <c r="AI24" s="262"/>
      <c r="AJ24" s="262"/>
      <c r="AK24" s="262"/>
    </row>
    <row r="25" spans="1:37" ht="22.35" customHeight="1">
      <c r="A25" s="261" t="s">
        <v>175</v>
      </c>
      <c r="B25" s="511">
        <v>2289.1</v>
      </c>
      <c r="C25" s="511">
        <v>2222.3000000000002</v>
      </c>
      <c r="D25" s="511">
        <v>2425.1999999999998</v>
      </c>
      <c r="E25" s="511">
        <v>2583.6</v>
      </c>
      <c r="F25" s="511">
        <v>2507.3000000000002</v>
      </c>
      <c r="G25" s="511">
        <v>2536.1999999999998</v>
      </c>
      <c r="H25" s="511">
        <v>2561.3000000000002</v>
      </c>
      <c r="I25" s="511">
        <v>3029.3</v>
      </c>
      <c r="J25" s="511">
        <v>3345.2</v>
      </c>
      <c r="K25" s="511">
        <v>3647.3</v>
      </c>
      <c r="L25" s="511">
        <v>3937.6</v>
      </c>
      <c r="M25" s="262"/>
      <c r="N25" s="262"/>
      <c r="O25" s="262"/>
      <c r="P25" s="262"/>
      <c r="Q25" s="262"/>
      <c r="R25" s="262"/>
      <c r="S25" s="262"/>
      <c r="T25" s="262"/>
      <c r="U25" s="262"/>
      <c r="V25" s="262"/>
      <c r="W25" s="262"/>
      <c r="X25" s="262"/>
      <c r="Y25" s="262"/>
      <c r="Z25" s="262"/>
      <c r="AA25" s="262"/>
      <c r="AB25" s="262"/>
      <c r="AC25" s="262"/>
      <c r="AD25" s="262"/>
      <c r="AE25" s="262"/>
      <c r="AF25" s="262"/>
      <c r="AG25" s="262"/>
      <c r="AH25" s="262"/>
      <c r="AI25" s="262"/>
      <c r="AJ25" s="262"/>
      <c r="AK25" s="262"/>
    </row>
    <row r="26" spans="1:37" ht="22.35" customHeight="1">
      <c r="A26" s="261" t="s">
        <v>176</v>
      </c>
      <c r="B26" s="511">
        <v>186</v>
      </c>
      <c r="C26" s="511">
        <v>175.8</v>
      </c>
      <c r="D26" s="511">
        <v>183.2</v>
      </c>
      <c r="E26" s="511">
        <v>186.9</v>
      </c>
      <c r="F26" s="511">
        <v>189.4</v>
      </c>
      <c r="G26" s="511">
        <v>173</v>
      </c>
      <c r="H26" s="511">
        <v>166.3</v>
      </c>
      <c r="I26" s="511">
        <v>172.8</v>
      </c>
      <c r="J26" s="511">
        <v>170.7</v>
      </c>
      <c r="K26" s="511">
        <v>146.1</v>
      </c>
      <c r="L26" s="511">
        <v>146.9</v>
      </c>
      <c r="M26" s="262"/>
      <c r="N26" s="262"/>
      <c r="O26" s="262"/>
      <c r="P26" s="262"/>
      <c r="Q26" s="262"/>
      <c r="R26" s="262"/>
      <c r="S26" s="262"/>
      <c r="T26" s="262"/>
      <c r="U26" s="262"/>
      <c r="V26" s="262"/>
      <c r="W26" s="262"/>
      <c r="X26" s="262"/>
      <c r="Y26" s="262"/>
      <c r="Z26" s="262"/>
      <c r="AA26" s="262"/>
      <c r="AB26" s="262"/>
      <c r="AC26" s="262"/>
      <c r="AD26" s="262"/>
      <c r="AE26" s="262"/>
      <c r="AF26" s="262"/>
      <c r="AG26" s="262"/>
      <c r="AH26" s="262"/>
      <c r="AI26" s="262"/>
      <c r="AJ26" s="262"/>
      <c r="AK26" s="262"/>
    </row>
    <row r="27" spans="1:37" ht="22.35" customHeight="1">
      <c r="A27" s="261" t="s">
        <v>177</v>
      </c>
      <c r="B27" s="511">
        <v>4225.3999999999996</v>
      </c>
      <c r="C27" s="511">
        <v>3947.2</v>
      </c>
      <c r="D27" s="511">
        <v>4385.5000000000009</v>
      </c>
      <c r="E27" s="511">
        <v>4417</v>
      </c>
      <c r="F27" s="511">
        <v>4360.1000000000004</v>
      </c>
      <c r="G27" s="511">
        <v>4548.6000000000004</v>
      </c>
      <c r="H27" s="511">
        <v>4766</v>
      </c>
      <c r="I27" s="511">
        <v>6287.2999999999993</v>
      </c>
      <c r="J27" s="511">
        <v>7723.3</v>
      </c>
      <c r="K27" s="511">
        <v>7146.5999999999995</v>
      </c>
      <c r="L27" s="511">
        <v>7591.3</v>
      </c>
      <c r="M27" s="262"/>
      <c r="N27" s="262"/>
      <c r="O27" s="262"/>
      <c r="P27" s="262"/>
      <c r="Q27" s="262"/>
      <c r="R27" s="262"/>
      <c r="S27" s="262"/>
      <c r="T27" s="262"/>
      <c r="U27" s="262"/>
      <c r="V27" s="262"/>
      <c r="W27" s="262"/>
      <c r="X27" s="262"/>
      <c r="Y27" s="262"/>
      <c r="Z27" s="262"/>
      <c r="AA27" s="262"/>
      <c r="AB27" s="262"/>
      <c r="AC27" s="262"/>
      <c r="AD27" s="262"/>
      <c r="AE27" s="262"/>
      <c r="AF27" s="262"/>
      <c r="AG27" s="262"/>
      <c r="AH27" s="262"/>
      <c r="AI27" s="262"/>
      <c r="AJ27" s="262"/>
      <c r="AK27" s="262"/>
    </row>
    <row r="28" spans="1:37" ht="22.35" customHeight="1">
      <c r="A28" s="261" t="s">
        <v>178</v>
      </c>
      <c r="B28" s="511">
        <v>2995.4</v>
      </c>
      <c r="C28" s="511">
        <v>2826.2</v>
      </c>
      <c r="D28" s="511">
        <v>2971.3</v>
      </c>
      <c r="E28" s="511">
        <v>3045.5</v>
      </c>
      <c r="F28" s="511">
        <v>3156.5</v>
      </c>
      <c r="G28" s="511">
        <v>3271.1</v>
      </c>
      <c r="H28" s="511">
        <v>3433.9</v>
      </c>
      <c r="I28" s="511">
        <v>4318.7</v>
      </c>
      <c r="J28" s="511">
        <v>5314.5</v>
      </c>
      <c r="K28" s="511">
        <v>4870.3999999999996</v>
      </c>
      <c r="L28" s="511">
        <v>4879.7</v>
      </c>
      <c r="M28" s="262"/>
      <c r="N28" s="262"/>
      <c r="O28" s="262"/>
      <c r="P28" s="262"/>
      <c r="Q28" s="262"/>
      <c r="R28" s="262"/>
      <c r="S28" s="262"/>
      <c r="T28" s="262"/>
      <c r="U28" s="262"/>
      <c r="V28" s="262"/>
      <c r="W28" s="262"/>
      <c r="X28" s="262"/>
      <c r="Y28" s="262"/>
      <c r="Z28" s="262"/>
      <c r="AA28" s="262"/>
      <c r="AB28" s="262"/>
      <c r="AC28" s="262"/>
      <c r="AD28" s="262"/>
      <c r="AE28" s="262"/>
      <c r="AF28" s="262"/>
      <c r="AG28" s="262"/>
      <c r="AH28" s="262"/>
      <c r="AI28" s="262"/>
      <c r="AJ28" s="262"/>
      <c r="AK28" s="262"/>
    </row>
    <row r="29" spans="1:37" ht="22.35" customHeight="1">
      <c r="A29" s="261" t="s">
        <v>179</v>
      </c>
      <c r="B29" s="511">
        <v>992.6</v>
      </c>
      <c r="C29" s="511">
        <v>877.7</v>
      </c>
      <c r="D29" s="511">
        <v>1150.4000000000001</v>
      </c>
      <c r="E29" s="511">
        <v>1110</v>
      </c>
      <c r="F29" s="511">
        <v>974.6</v>
      </c>
      <c r="G29" s="511">
        <v>1069</v>
      </c>
      <c r="H29" s="511">
        <v>1081.5</v>
      </c>
      <c r="I29" s="511">
        <v>1743.1</v>
      </c>
      <c r="J29" s="511">
        <v>2266.6999999999998</v>
      </c>
      <c r="K29" s="511">
        <v>2103.9</v>
      </c>
      <c r="L29" s="511">
        <v>2536.3000000000002</v>
      </c>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2"/>
    </row>
    <row r="30" spans="1:37" ht="22.35" customHeight="1">
      <c r="A30" s="261" t="s">
        <v>180</v>
      </c>
      <c r="B30" s="511">
        <v>237.4</v>
      </c>
      <c r="C30" s="511">
        <v>243.3</v>
      </c>
      <c r="D30" s="511">
        <v>263.8</v>
      </c>
      <c r="E30" s="511">
        <v>261.5</v>
      </c>
      <c r="F30" s="511">
        <v>229</v>
      </c>
      <c r="G30" s="511">
        <v>208.5</v>
      </c>
      <c r="H30" s="511">
        <v>250.6</v>
      </c>
      <c r="I30" s="511">
        <v>225.5</v>
      </c>
      <c r="J30" s="511">
        <v>142.1</v>
      </c>
      <c r="K30" s="511">
        <v>172.3</v>
      </c>
      <c r="L30" s="511">
        <v>175.29999999999998</v>
      </c>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2"/>
    </row>
    <row r="31" spans="1:37" ht="35.1" customHeight="1">
      <c r="A31" s="261" t="s">
        <v>181</v>
      </c>
      <c r="B31" s="511">
        <v>514.9</v>
      </c>
      <c r="C31" s="511">
        <v>503.7</v>
      </c>
      <c r="D31" s="511">
        <v>506.1</v>
      </c>
      <c r="E31" s="511">
        <v>528.6</v>
      </c>
      <c r="F31" s="511">
        <v>558</v>
      </c>
      <c r="G31" s="511">
        <v>609.9</v>
      </c>
      <c r="H31" s="511">
        <v>700.5</v>
      </c>
      <c r="I31" s="511">
        <v>715.7</v>
      </c>
      <c r="J31" s="511">
        <v>882.2</v>
      </c>
      <c r="K31" s="511">
        <v>1087.7</v>
      </c>
      <c r="L31" s="511">
        <v>1251.8</v>
      </c>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row>
    <row r="32" spans="1:37" ht="56.25" customHeight="1">
      <c r="A32" s="261" t="s">
        <v>182</v>
      </c>
      <c r="B32" s="511">
        <v>1207.5999999999999</v>
      </c>
      <c r="C32" s="511">
        <v>1199.2</v>
      </c>
      <c r="D32" s="511">
        <v>1191.3</v>
      </c>
      <c r="E32" s="511">
        <v>1209.7</v>
      </c>
      <c r="F32" s="511">
        <v>1203.0999999999999</v>
      </c>
      <c r="G32" s="511">
        <v>960.3</v>
      </c>
      <c r="H32" s="511">
        <v>841.3</v>
      </c>
      <c r="I32" s="511">
        <v>712.9</v>
      </c>
      <c r="J32" s="511">
        <v>728.7</v>
      </c>
      <c r="K32" s="511">
        <v>647.20000000000005</v>
      </c>
      <c r="L32" s="511">
        <v>703.6</v>
      </c>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row>
    <row r="33" spans="1:37" ht="35.1" customHeight="1">
      <c r="A33" s="271" t="s">
        <v>420</v>
      </c>
      <c r="B33" s="510">
        <v>21104.100000000002</v>
      </c>
      <c r="C33" s="510">
        <v>21083.600000000002</v>
      </c>
      <c r="D33" s="510">
        <v>21794.5</v>
      </c>
      <c r="E33" s="510">
        <v>23401.500000000004</v>
      </c>
      <c r="F33" s="510">
        <v>23844.5</v>
      </c>
      <c r="G33" s="510">
        <v>23945.800000000003</v>
      </c>
      <c r="H33" s="510">
        <v>26966.2</v>
      </c>
      <c r="I33" s="510">
        <v>33687.4</v>
      </c>
      <c r="J33" s="510">
        <v>32197.9</v>
      </c>
      <c r="K33" s="510">
        <v>30889.7</v>
      </c>
      <c r="L33" s="510">
        <v>32370.400000000001</v>
      </c>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row>
    <row r="34" spans="1:37" ht="22.35" customHeight="1">
      <c r="A34" s="261" t="s">
        <v>183</v>
      </c>
      <c r="B34" s="511">
        <v>916.4</v>
      </c>
      <c r="C34" s="511">
        <v>936.2</v>
      </c>
      <c r="D34" s="511">
        <v>986</v>
      </c>
      <c r="E34" s="511">
        <v>1037.3</v>
      </c>
      <c r="F34" s="511">
        <v>1129.5999999999999</v>
      </c>
      <c r="G34" s="511">
        <v>1183.7</v>
      </c>
      <c r="H34" s="511">
        <v>1193.5</v>
      </c>
      <c r="I34" s="511">
        <v>1291.6000000000001</v>
      </c>
      <c r="J34" s="511">
        <v>1476.1</v>
      </c>
      <c r="K34" s="511">
        <v>1504.8</v>
      </c>
      <c r="L34" s="511">
        <v>1529.3</v>
      </c>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262"/>
    </row>
    <row r="35" spans="1:37" ht="22.35" customHeight="1">
      <c r="A35" s="261" t="s">
        <v>184</v>
      </c>
      <c r="B35" s="511">
        <v>1917.1</v>
      </c>
      <c r="C35" s="511">
        <v>1728.1</v>
      </c>
      <c r="D35" s="511">
        <v>1864.9</v>
      </c>
      <c r="E35" s="511">
        <v>2074</v>
      </c>
      <c r="F35" s="511">
        <v>2108.6</v>
      </c>
      <c r="G35" s="511">
        <v>1754.4</v>
      </c>
      <c r="H35" s="511">
        <v>2368.4</v>
      </c>
      <c r="I35" s="511">
        <v>3591.6</v>
      </c>
      <c r="J35" s="511">
        <v>2438.3000000000002</v>
      </c>
      <c r="K35" s="511">
        <v>2352.1999999999998</v>
      </c>
      <c r="L35" s="511">
        <v>2290.3000000000002</v>
      </c>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262"/>
    </row>
    <row r="36" spans="1:37" ht="35.1" customHeight="1">
      <c r="A36" s="261" t="s">
        <v>185</v>
      </c>
      <c r="B36" s="511">
        <v>2004.8</v>
      </c>
      <c r="C36" s="511">
        <v>1749.8</v>
      </c>
      <c r="D36" s="511">
        <v>1760.2</v>
      </c>
      <c r="E36" s="511">
        <v>1767.4</v>
      </c>
      <c r="F36" s="511">
        <v>1828</v>
      </c>
      <c r="G36" s="511">
        <v>1766.3</v>
      </c>
      <c r="H36" s="511">
        <v>2090.3000000000002</v>
      </c>
      <c r="I36" s="511">
        <v>2880.9</v>
      </c>
      <c r="J36" s="511">
        <v>2126.4</v>
      </c>
      <c r="K36" s="511">
        <v>2312.6999999999998</v>
      </c>
      <c r="L36" s="511">
        <v>2312.6999999999998</v>
      </c>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262"/>
    </row>
    <row r="37" spans="1:37" ht="35.1" customHeight="1">
      <c r="A37" s="261" t="s">
        <v>186</v>
      </c>
      <c r="B37" s="511">
        <v>1036.3</v>
      </c>
      <c r="C37" s="511">
        <v>1086.9000000000001</v>
      </c>
      <c r="D37" s="511">
        <v>1110.7</v>
      </c>
      <c r="E37" s="511">
        <v>1145.3</v>
      </c>
      <c r="F37" s="511">
        <v>1195.4000000000001</v>
      </c>
      <c r="G37" s="511">
        <v>1283.7</v>
      </c>
      <c r="H37" s="511">
        <v>1361</v>
      </c>
      <c r="I37" s="511">
        <v>1444</v>
      </c>
      <c r="J37" s="511">
        <v>1536.8</v>
      </c>
      <c r="K37" s="511">
        <v>1737.1</v>
      </c>
      <c r="L37" s="511">
        <v>1797.3</v>
      </c>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262"/>
    </row>
    <row r="38" spans="1:37" ht="22.35" customHeight="1">
      <c r="A38" s="261" t="s">
        <v>187</v>
      </c>
      <c r="B38" s="511">
        <v>571.20000000000005</v>
      </c>
      <c r="C38" s="511">
        <v>578.79999999999995</v>
      </c>
      <c r="D38" s="511">
        <v>592.6</v>
      </c>
      <c r="E38" s="511">
        <v>606.6</v>
      </c>
      <c r="F38" s="511">
        <v>623.4</v>
      </c>
      <c r="G38" s="511">
        <v>633.79999999999995</v>
      </c>
      <c r="H38" s="511">
        <v>635.29999999999995</v>
      </c>
      <c r="I38" s="511">
        <v>640.20000000000005</v>
      </c>
      <c r="J38" s="511">
        <v>658</v>
      </c>
      <c r="K38" s="511">
        <v>667.30000000000007</v>
      </c>
      <c r="L38" s="511">
        <v>698.7</v>
      </c>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262"/>
    </row>
    <row r="39" spans="1:37" ht="22.35" customHeight="1">
      <c r="A39" s="261" t="s">
        <v>188</v>
      </c>
      <c r="B39" s="511">
        <v>10155</v>
      </c>
      <c r="C39" s="511">
        <v>10470.799999999999</v>
      </c>
      <c r="D39" s="511">
        <v>10928.6</v>
      </c>
      <c r="E39" s="511">
        <v>12095.5</v>
      </c>
      <c r="F39" s="511">
        <v>12231.7</v>
      </c>
      <c r="G39" s="511">
        <v>12494.2</v>
      </c>
      <c r="H39" s="511">
        <v>14208.8</v>
      </c>
      <c r="I39" s="511">
        <v>18383.2</v>
      </c>
      <c r="J39" s="511">
        <v>18107.5</v>
      </c>
      <c r="K39" s="511">
        <v>15945.6</v>
      </c>
      <c r="L39" s="511">
        <v>17080.900000000001</v>
      </c>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262"/>
    </row>
    <row r="40" spans="1:37" ht="35.1" customHeight="1">
      <c r="A40" s="261" t="s">
        <v>189</v>
      </c>
      <c r="B40" s="511">
        <v>1104.7</v>
      </c>
      <c r="C40" s="511">
        <v>1090.4000000000001</v>
      </c>
      <c r="D40" s="511">
        <v>1090.9000000000001</v>
      </c>
      <c r="E40" s="511">
        <v>1104.9000000000001</v>
      </c>
      <c r="F40" s="511">
        <v>1137</v>
      </c>
      <c r="G40" s="511">
        <v>1169.8</v>
      </c>
      <c r="H40" s="511">
        <v>1201.8999999999999</v>
      </c>
      <c r="I40" s="511">
        <v>1265.0999999999999</v>
      </c>
      <c r="J40" s="511">
        <v>1393.7</v>
      </c>
      <c r="K40" s="511">
        <v>1467.4</v>
      </c>
      <c r="L40" s="511">
        <v>1517</v>
      </c>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262"/>
    </row>
    <row r="41" spans="1:37" ht="35.1" customHeight="1">
      <c r="A41" s="261" t="s">
        <v>421</v>
      </c>
      <c r="B41" s="511">
        <v>516.5</v>
      </c>
      <c r="C41" s="511">
        <v>507.7</v>
      </c>
      <c r="D41" s="511">
        <v>517</v>
      </c>
      <c r="E41" s="511">
        <v>526.4</v>
      </c>
      <c r="F41" s="511">
        <v>538</v>
      </c>
      <c r="G41" s="511">
        <v>529.70000000000005</v>
      </c>
      <c r="H41" s="511">
        <v>562.29999999999995</v>
      </c>
      <c r="I41" s="511">
        <v>640</v>
      </c>
      <c r="J41" s="511">
        <v>668.2</v>
      </c>
      <c r="K41" s="511">
        <v>669</v>
      </c>
      <c r="L41" s="511">
        <v>669.6</v>
      </c>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262"/>
    </row>
    <row r="42" spans="1:37" ht="22.35" customHeight="1">
      <c r="A42" s="261" t="s">
        <v>191</v>
      </c>
      <c r="B42" s="511">
        <v>514.9</v>
      </c>
      <c r="C42" s="511">
        <v>503.7</v>
      </c>
      <c r="D42" s="511">
        <v>506.1</v>
      </c>
      <c r="E42" s="511">
        <v>528.6</v>
      </c>
      <c r="F42" s="511">
        <v>558</v>
      </c>
      <c r="G42" s="511">
        <v>609.9</v>
      </c>
      <c r="H42" s="511">
        <v>700.5</v>
      </c>
      <c r="I42" s="511">
        <v>715.7</v>
      </c>
      <c r="J42" s="511">
        <v>882.2</v>
      </c>
      <c r="K42" s="511">
        <v>1087.7</v>
      </c>
      <c r="L42" s="511">
        <v>1251.8</v>
      </c>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262"/>
    </row>
    <row r="43" spans="1:37" ht="48.6" customHeight="1">
      <c r="A43" s="261" t="s">
        <v>192</v>
      </c>
      <c r="B43" s="511">
        <v>335</v>
      </c>
      <c r="C43" s="511">
        <v>329</v>
      </c>
      <c r="D43" s="511">
        <v>299</v>
      </c>
      <c r="E43" s="511">
        <v>306</v>
      </c>
      <c r="F43" s="511">
        <v>287</v>
      </c>
      <c r="G43" s="511">
        <v>332</v>
      </c>
      <c r="H43" s="511">
        <v>316</v>
      </c>
      <c r="I43" s="511">
        <v>282</v>
      </c>
      <c r="J43" s="511">
        <v>388</v>
      </c>
      <c r="K43" s="511">
        <v>422</v>
      </c>
      <c r="L43" s="511">
        <v>422</v>
      </c>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row>
    <row r="44" spans="1:37" ht="35.1" customHeight="1">
      <c r="A44" s="261" t="s">
        <v>422</v>
      </c>
      <c r="B44" s="511">
        <v>2032.2</v>
      </c>
      <c r="C44" s="511">
        <v>2102.1999999999998</v>
      </c>
      <c r="D44" s="511">
        <v>2138.5</v>
      </c>
      <c r="E44" s="511">
        <v>2209.5</v>
      </c>
      <c r="F44" s="511">
        <v>2207.8000000000002</v>
      </c>
      <c r="G44" s="511">
        <v>2188.3000000000002</v>
      </c>
      <c r="H44" s="511">
        <v>2328.1999999999998</v>
      </c>
      <c r="I44" s="511">
        <v>2553.1</v>
      </c>
      <c r="J44" s="511">
        <v>2522.6999999999998</v>
      </c>
      <c r="K44" s="511">
        <v>2723.9</v>
      </c>
      <c r="L44" s="511">
        <v>2800.8</v>
      </c>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row>
    <row r="45" spans="1:37" ht="35.1" customHeight="1">
      <c r="A45" s="271" t="s">
        <v>423</v>
      </c>
      <c r="B45" s="510">
        <v>24537.899999999998</v>
      </c>
      <c r="C45" s="510">
        <v>27327.999999999989</v>
      </c>
      <c r="D45" s="510">
        <v>28846.300000000003</v>
      </c>
      <c r="E45" s="510">
        <v>28742.999999999989</v>
      </c>
      <c r="F45" s="510">
        <v>27944.5</v>
      </c>
      <c r="G45" s="510">
        <v>27841.4</v>
      </c>
      <c r="H45" s="510">
        <v>30286.999999999996</v>
      </c>
      <c r="I45" s="510">
        <v>29380.999999999993</v>
      </c>
      <c r="J45" s="510">
        <v>34503.500000000007</v>
      </c>
      <c r="K45" s="510">
        <v>37857.5</v>
      </c>
      <c r="L45" s="510">
        <v>41542.500000000007</v>
      </c>
      <c r="M45" s="262"/>
      <c r="N45" s="262"/>
      <c r="O45" s="262"/>
      <c r="P45" s="262"/>
      <c r="Q45" s="262"/>
      <c r="R45" s="262"/>
      <c r="S45" s="262"/>
      <c r="T45" s="262"/>
      <c r="U45" s="262"/>
      <c r="V45" s="262"/>
      <c r="W45" s="262"/>
      <c r="X45" s="262"/>
      <c r="Y45" s="262"/>
      <c r="Z45" s="262"/>
      <c r="AA45" s="262"/>
      <c r="AB45" s="262"/>
      <c r="AC45" s="262"/>
      <c r="AD45" s="262"/>
      <c r="AE45" s="262"/>
      <c r="AF45" s="262"/>
      <c r="AG45" s="262"/>
      <c r="AH45" s="262"/>
      <c r="AI45" s="262"/>
      <c r="AJ45" s="262"/>
      <c r="AK45" s="262"/>
    </row>
    <row r="46" spans="1:37" s="7" customFormat="1" ht="22.35" customHeight="1">
      <c r="A46" s="271" t="s">
        <v>195</v>
      </c>
      <c r="B46" s="510">
        <v>5167.3</v>
      </c>
      <c r="C46" s="510">
        <v>5137.5</v>
      </c>
      <c r="D46" s="510">
        <v>5189.2</v>
      </c>
      <c r="E46" s="510">
        <v>5351.5</v>
      </c>
      <c r="F46" s="510">
        <v>5462.5</v>
      </c>
      <c r="G46" s="510">
        <v>5530.8</v>
      </c>
      <c r="H46" s="510">
        <v>5712</v>
      </c>
      <c r="I46" s="510">
        <v>6070.3</v>
      </c>
      <c r="J46" s="510">
        <v>6545.5</v>
      </c>
      <c r="K46" s="510">
        <v>6802.8</v>
      </c>
      <c r="L46" s="510">
        <v>7057.1</v>
      </c>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row>
    <row r="47" spans="1:37" s="7" customFormat="1" ht="35.1" customHeight="1">
      <c r="A47" s="271" t="s">
        <v>196</v>
      </c>
      <c r="B47" s="510">
        <v>5495.2</v>
      </c>
      <c r="C47" s="510">
        <v>5839.6</v>
      </c>
      <c r="D47" s="510">
        <v>5901.7</v>
      </c>
      <c r="E47" s="510">
        <v>5795.8</v>
      </c>
      <c r="F47" s="510">
        <v>5914.9</v>
      </c>
      <c r="G47" s="510">
        <v>5703.9</v>
      </c>
      <c r="H47" s="510">
        <v>5832.1</v>
      </c>
      <c r="I47" s="510">
        <v>6153.9</v>
      </c>
      <c r="J47" s="510">
        <v>6474.7</v>
      </c>
      <c r="K47" s="510">
        <v>5987.8</v>
      </c>
      <c r="L47" s="510">
        <v>5801.4</v>
      </c>
      <c r="M47" s="275"/>
      <c r="N47" s="275"/>
      <c r="O47" s="275"/>
      <c r="P47" s="275"/>
      <c r="Q47" s="275"/>
      <c r="R47" s="275"/>
      <c r="S47" s="275"/>
      <c r="T47" s="275"/>
      <c r="U47" s="275"/>
      <c r="V47" s="275"/>
      <c r="W47" s="275"/>
      <c r="X47" s="275"/>
      <c r="Y47" s="275"/>
      <c r="Z47" s="275"/>
      <c r="AA47" s="275"/>
      <c r="AB47" s="275"/>
      <c r="AC47" s="275"/>
      <c r="AD47" s="275"/>
      <c r="AE47" s="275"/>
      <c r="AF47" s="275"/>
      <c r="AG47" s="275"/>
      <c r="AH47" s="275"/>
      <c r="AI47" s="275"/>
      <c r="AJ47" s="275"/>
      <c r="AK47" s="275"/>
    </row>
    <row r="48" spans="1:37" s="7" customFormat="1" ht="22.35" customHeight="1">
      <c r="A48" s="271" t="s">
        <v>197</v>
      </c>
      <c r="B48" s="510">
        <v>347</v>
      </c>
      <c r="C48" s="510">
        <v>383.3</v>
      </c>
      <c r="D48" s="510">
        <v>406.6</v>
      </c>
      <c r="E48" s="510">
        <v>432</v>
      </c>
      <c r="F48" s="510">
        <v>450.5</v>
      </c>
      <c r="G48" s="510">
        <v>449.4</v>
      </c>
      <c r="H48" s="510">
        <v>464.1</v>
      </c>
      <c r="I48" s="510">
        <v>480.8</v>
      </c>
      <c r="J48" s="510">
        <v>470.7</v>
      </c>
      <c r="K48" s="510">
        <v>482</v>
      </c>
      <c r="L48" s="510">
        <v>488.2</v>
      </c>
      <c r="M48" s="275"/>
      <c r="N48" s="275"/>
      <c r="O48" s="275"/>
      <c r="P48" s="275"/>
      <c r="Q48" s="275"/>
      <c r="R48" s="275"/>
      <c r="S48" s="275"/>
      <c r="T48" s="275"/>
      <c r="U48" s="275"/>
      <c r="V48" s="275"/>
      <c r="W48" s="275"/>
      <c r="X48" s="275"/>
      <c r="Y48" s="275"/>
      <c r="Z48" s="275"/>
      <c r="AA48" s="275"/>
      <c r="AB48" s="275"/>
      <c r="AC48" s="275"/>
      <c r="AD48" s="275"/>
      <c r="AE48" s="275"/>
      <c r="AF48" s="275"/>
      <c r="AG48" s="275"/>
      <c r="AH48" s="275"/>
      <c r="AI48" s="275"/>
      <c r="AJ48" s="275"/>
      <c r="AK48" s="275"/>
    </row>
    <row r="49" spans="1:37" ht="35.1" customHeight="1">
      <c r="A49" s="271" t="s">
        <v>424</v>
      </c>
      <c r="B49" s="510">
        <v>24518.799999999999</v>
      </c>
      <c r="C49" s="510">
        <v>27646.799999999992</v>
      </c>
      <c r="D49" s="510">
        <v>29152.200000000004</v>
      </c>
      <c r="E49" s="510">
        <v>28755.299999999988</v>
      </c>
      <c r="F49" s="510">
        <v>27946.400000000001</v>
      </c>
      <c r="G49" s="510">
        <v>27565.1</v>
      </c>
      <c r="H49" s="510">
        <v>29943</v>
      </c>
      <c r="I49" s="510">
        <v>28983.799999999992</v>
      </c>
      <c r="J49" s="510">
        <v>33962.000000000007</v>
      </c>
      <c r="K49" s="510">
        <v>36560.5</v>
      </c>
      <c r="L49" s="510">
        <v>39798.600000000013</v>
      </c>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262"/>
    </row>
    <row r="50" spans="1:37" ht="22.35" customHeight="1">
      <c r="A50" s="261" t="s">
        <v>153</v>
      </c>
      <c r="B50" s="261"/>
      <c r="C50" s="261"/>
      <c r="D50" s="261"/>
      <c r="E50" s="261"/>
      <c r="F50" s="261"/>
      <c r="G50" s="261"/>
      <c r="H50" s="261"/>
      <c r="I50" s="261"/>
      <c r="J50" s="261"/>
      <c r="K50" s="261"/>
      <c r="L50" s="261"/>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262"/>
    </row>
    <row r="51" spans="1:37" ht="22.35" customHeight="1">
      <c r="A51" s="261" t="s">
        <v>154</v>
      </c>
      <c r="B51" s="261"/>
      <c r="C51" s="261"/>
      <c r="D51" s="261"/>
      <c r="E51" s="261"/>
      <c r="F51" s="261"/>
      <c r="G51" s="261"/>
      <c r="H51" s="261"/>
      <c r="I51" s="261"/>
      <c r="J51" s="261"/>
      <c r="K51" s="261"/>
      <c r="L51" s="261"/>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262"/>
    </row>
    <row r="52" spans="1:37" ht="29.1" customHeight="1">
      <c r="A52" s="583" t="s">
        <v>534</v>
      </c>
      <c r="B52" s="583"/>
      <c r="C52" s="583"/>
      <c r="D52" s="583"/>
      <c r="E52" s="583"/>
      <c r="F52" s="583"/>
      <c r="G52" s="583"/>
      <c r="H52" s="583"/>
      <c r="I52" s="583"/>
      <c r="J52" s="583"/>
      <c r="K52" s="583"/>
      <c r="L52" s="583"/>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262"/>
    </row>
    <row r="53" spans="1:37" ht="29.1" customHeight="1">
      <c r="A53" s="583" t="s">
        <v>535</v>
      </c>
      <c r="B53" s="583"/>
      <c r="C53" s="583"/>
      <c r="D53" s="583"/>
      <c r="E53" s="583"/>
      <c r="F53" s="583"/>
      <c r="G53" s="583"/>
      <c r="H53" s="583"/>
      <c r="I53" s="583"/>
      <c r="J53" s="583"/>
      <c r="K53" s="583"/>
      <c r="L53" s="583"/>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262"/>
    </row>
    <row r="54" spans="1:37" ht="29.1" customHeight="1">
      <c r="A54" s="583" t="s">
        <v>536</v>
      </c>
      <c r="B54" s="583"/>
      <c r="C54" s="583"/>
      <c r="D54" s="583"/>
      <c r="E54" s="583"/>
      <c r="F54" s="583"/>
      <c r="G54" s="583"/>
      <c r="H54" s="583"/>
      <c r="I54" s="583"/>
      <c r="J54" s="583"/>
      <c r="K54" s="583"/>
      <c r="L54" s="583"/>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262"/>
    </row>
    <row r="55" spans="1:37" ht="29.1" customHeight="1">
      <c r="A55" s="583" t="s">
        <v>425</v>
      </c>
      <c r="B55" s="583"/>
      <c r="C55" s="583"/>
      <c r="D55" s="583"/>
      <c r="E55" s="583"/>
      <c r="F55" s="583"/>
      <c r="G55" s="583"/>
      <c r="H55" s="583"/>
      <c r="I55" s="583"/>
      <c r="J55" s="583"/>
      <c r="K55" s="583"/>
      <c r="L55" s="583"/>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262"/>
    </row>
    <row r="56" spans="1:37" ht="29.1" customHeight="1">
      <c r="A56" s="583" t="s">
        <v>426</v>
      </c>
      <c r="B56" s="583"/>
      <c r="C56" s="583"/>
      <c r="D56" s="583"/>
      <c r="E56" s="583"/>
      <c r="F56" s="583"/>
      <c r="G56" s="583"/>
      <c r="H56" s="583"/>
      <c r="I56" s="583"/>
      <c r="J56" s="583"/>
      <c r="K56" s="583"/>
      <c r="L56" s="583"/>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262"/>
    </row>
  </sheetData>
  <mergeCells count="9">
    <mergeCell ref="A54:L54"/>
    <mergeCell ref="A55:L55"/>
    <mergeCell ref="A56:L56"/>
    <mergeCell ref="A1:L1"/>
    <mergeCell ref="A3:L3"/>
    <mergeCell ref="A4:L4"/>
    <mergeCell ref="A5:L5"/>
    <mergeCell ref="A52:L52"/>
    <mergeCell ref="A53:L53"/>
  </mergeCells>
  <printOptions horizontalCentered="1" verticalCentered="1"/>
  <pageMargins left="0.39370078740157477" right="0.39370078740157477" top="0.39370078740157477" bottom="0.39370078740157477" header="0" footer="0"/>
  <pageSetup paperSize="9" scale="55"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4">
    <pageSetUpPr fitToPage="1"/>
  </sheetPr>
  <dimension ref="A1:CV54"/>
  <sheetViews>
    <sheetView showGridLines="0" zoomScale="75" zoomScaleNormal="75" zoomScaleSheetLayoutView="75" workbookViewId="0">
      <selection activeCell="A5" sqref="A5:K5"/>
    </sheetView>
  </sheetViews>
  <sheetFormatPr baseColWidth="10" defaultColWidth="11.42578125" defaultRowHeight="12.75"/>
  <cols>
    <col min="1" max="1" width="22.7109375" style="4" customWidth="1"/>
    <col min="2" max="10" width="12.85546875" style="4" customWidth="1"/>
    <col min="11" max="11" width="12.42578125" style="4" customWidth="1"/>
    <col min="12" max="100" width="13.5703125" style="4" customWidth="1"/>
    <col min="101" max="16384" width="11.42578125" style="4"/>
  </cols>
  <sheetData>
    <row r="1" spans="1:100" ht="18" customHeight="1">
      <c r="A1" s="571" t="s">
        <v>451</v>
      </c>
      <c r="B1" s="571"/>
      <c r="C1" s="571"/>
      <c r="D1" s="571"/>
      <c r="E1" s="571"/>
      <c r="F1" s="571"/>
      <c r="G1" s="571"/>
      <c r="H1" s="571"/>
      <c r="I1" s="571"/>
      <c r="J1" s="571"/>
      <c r="K1" s="571"/>
      <c r="L1" s="265"/>
      <c r="M1" s="265"/>
      <c r="N1" s="265"/>
      <c r="O1" s="265"/>
      <c r="P1" s="265"/>
      <c r="Q1" s="265"/>
      <c r="R1" s="265"/>
      <c r="S1" s="265"/>
      <c r="T1" s="265"/>
      <c r="U1" s="265"/>
      <c r="V1" s="265"/>
      <c r="W1" s="265"/>
      <c r="X1" s="265"/>
      <c r="Y1" s="265"/>
      <c r="Z1" s="265"/>
      <c r="AA1" s="265"/>
      <c r="AB1" s="265"/>
      <c r="AC1" s="265"/>
      <c r="AD1" s="265"/>
      <c r="AE1" s="265"/>
      <c r="AF1" s="265"/>
      <c r="AG1" s="265"/>
      <c r="AH1" s="265"/>
      <c r="AI1" s="265"/>
      <c r="AJ1" s="265"/>
      <c r="AK1" s="265"/>
      <c r="AL1" s="265"/>
      <c r="AM1" s="265"/>
      <c r="AN1" s="265"/>
      <c r="AO1" s="265"/>
      <c r="AP1" s="265"/>
      <c r="AQ1" s="265"/>
      <c r="AR1" s="265"/>
      <c r="AS1" s="265"/>
      <c r="AT1" s="265"/>
      <c r="AU1" s="265"/>
      <c r="AV1" s="265"/>
      <c r="AW1" s="265"/>
      <c r="AX1" s="265"/>
      <c r="AY1" s="265"/>
      <c r="AZ1" s="265"/>
      <c r="BA1" s="265"/>
      <c r="BB1" s="265"/>
      <c r="BC1" s="265"/>
      <c r="BD1" s="265"/>
      <c r="BE1" s="265"/>
      <c r="BF1" s="265"/>
      <c r="BG1" s="265"/>
      <c r="BH1" s="265"/>
      <c r="BI1" s="265"/>
      <c r="BJ1" s="265"/>
      <c r="BK1" s="265"/>
      <c r="BL1" s="265"/>
      <c r="BM1" s="265"/>
      <c r="BN1" s="265"/>
      <c r="BO1" s="265"/>
      <c r="BP1" s="265"/>
      <c r="BQ1" s="265"/>
      <c r="BR1" s="265"/>
      <c r="BS1" s="265"/>
      <c r="BT1" s="265"/>
      <c r="BU1" s="265"/>
      <c r="BV1" s="265"/>
      <c r="BW1" s="265"/>
      <c r="BX1" s="265"/>
      <c r="BY1" s="265"/>
      <c r="BZ1" s="265"/>
      <c r="CA1" s="265"/>
      <c r="CB1" s="265"/>
      <c r="CC1" s="265"/>
      <c r="CD1" s="265"/>
      <c r="CE1" s="265"/>
      <c r="CF1" s="265"/>
      <c r="CG1" s="265"/>
      <c r="CH1" s="265"/>
      <c r="CI1" s="265"/>
      <c r="CJ1" s="265"/>
      <c r="CK1" s="265"/>
      <c r="CL1" s="265"/>
      <c r="CM1" s="265"/>
      <c r="CN1" s="265"/>
      <c r="CO1" s="265"/>
      <c r="CP1" s="265"/>
      <c r="CQ1" s="265"/>
      <c r="CR1" s="265"/>
      <c r="CS1" s="265"/>
      <c r="CT1" s="265"/>
      <c r="CU1" s="265"/>
      <c r="CV1" s="265"/>
    </row>
    <row r="2" spans="1:100">
      <c r="A2" s="265"/>
      <c r="B2" s="265"/>
      <c r="C2" s="265"/>
      <c r="D2" s="265"/>
      <c r="E2" s="265"/>
      <c r="F2" s="265"/>
      <c r="G2" s="265"/>
      <c r="H2" s="265"/>
      <c r="I2" s="265"/>
      <c r="J2" s="265"/>
      <c r="K2" s="265"/>
      <c r="L2" s="265"/>
      <c r="M2" s="265"/>
      <c r="N2" s="265"/>
      <c r="O2" s="265"/>
      <c r="P2" s="265"/>
      <c r="Q2" s="265"/>
      <c r="R2" s="265"/>
      <c r="S2" s="265"/>
      <c r="T2" s="265"/>
      <c r="U2" s="265"/>
      <c r="V2" s="265"/>
      <c r="W2" s="265"/>
      <c r="X2" s="265"/>
      <c r="Y2" s="265"/>
      <c r="Z2" s="265"/>
      <c r="AA2" s="265"/>
      <c r="AB2" s="265"/>
      <c r="AC2" s="265"/>
      <c r="AD2" s="265"/>
      <c r="AE2" s="265"/>
      <c r="AF2" s="265"/>
      <c r="AG2" s="265"/>
      <c r="AH2" s="265"/>
      <c r="AI2" s="265"/>
      <c r="AJ2" s="265"/>
      <c r="AK2" s="265"/>
      <c r="AL2" s="265"/>
      <c r="AM2" s="265"/>
      <c r="AN2" s="265"/>
      <c r="AO2" s="265"/>
      <c r="AP2" s="265"/>
      <c r="AQ2" s="265"/>
      <c r="AR2" s="265"/>
      <c r="AS2" s="265"/>
      <c r="AT2" s="265"/>
      <c r="AU2" s="265"/>
      <c r="AV2" s="265"/>
      <c r="AW2" s="265"/>
      <c r="AX2" s="265"/>
      <c r="AY2" s="265"/>
      <c r="AZ2" s="265"/>
      <c r="BA2" s="265"/>
      <c r="BB2" s="265"/>
      <c r="BC2" s="265"/>
      <c r="BD2" s="265"/>
      <c r="BE2" s="265"/>
      <c r="BF2" s="265"/>
      <c r="BG2" s="265"/>
      <c r="BH2" s="265"/>
      <c r="BI2" s="265"/>
      <c r="BJ2" s="265"/>
      <c r="BK2" s="265"/>
      <c r="BL2" s="265"/>
      <c r="BM2" s="265"/>
      <c r="BN2" s="265"/>
      <c r="BO2" s="265"/>
      <c r="BP2" s="265"/>
      <c r="BQ2" s="265"/>
      <c r="BR2" s="265"/>
      <c r="BS2" s="265"/>
      <c r="BT2" s="265"/>
      <c r="BU2" s="265"/>
      <c r="BV2" s="265"/>
      <c r="BW2" s="265"/>
      <c r="BX2" s="265"/>
      <c r="BY2" s="265"/>
      <c r="BZ2" s="265"/>
      <c r="CA2" s="265"/>
      <c r="CB2" s="265"/>
      <c r="CC2" s="265"/>
      <c r="CD2" s="265"/>
      <c r="CE2" s="265"/>
      <c r="CF2" s="265"/>
      <c r="CG2" s="265"/>
      <c r="CH2" s="265"/>
      <c r="CI2" s="265"/>
      <c r="CJ2" s="265"/>
      <c r="CK2" s="265"/>
      <c r="CL2" s="265"/>
      <c r="CM2" s="265"/>
      <c r="CN2" s="265"/>
      <c r="CO2" s="265"/>
      <c r="CP2" s="265"/>
      <c r="CQ2" s="265"/>
      <c r="CR2" s="265"/>
      <c r="CS2" s="265"/>
      <c r="CT2" s="265"/>
      <c r="CU2" s="265"/>
      <c r="CV2" s="265"/>
    </row>
    <row r="3" spans="1:100" ht="15.75">
      <c r="A3" s="579" t="s">
        <v>519</v>
      </c>
      <c r="B3" s="579"/>
      <c r="C3" s="579"/>
      <c r="D3" s="579"/>
      <c r="E3" s="579"/>
      <c r="F3" s="579"/>
      <c r="G3" s="579"/>
      <c r="H3" s="579"/>
      <c r="I3" s="579"/>
      <c r="J3" s="579"/>
      <c r="K3" s="579"/>
      <c r="L3" s="276"/>
      <c r="M3" s="265"/>
      <c r="N3" s="265"/>
      <c r="O3" s="265"/>
      <c r="P3" s="265"/>
      <c r="Q3" s="265"/>
      <c r="R3" s="265"/>
      <c r="S3" s="265"/>
      <c r="T3" s="265"/>
      <c r="U3" s="265"/>
      <c r="V3" s="265"/>
      <c r="W3" s="265"/>
      <c r="X3" s="265"/>
      <c r="Y3" s="265"/>
      <c r="Z3" s="265"/>
      <c r="AA3" s="265"/>
      <c r="AB3" s="265"/>
      <c r="AC3" s="265"/>
      <c r="AD3" s="265"/>
      <c r="AE3" s="265"/>
      <c r="AF3" s="265"/>
      <c r="AG3" s="265"/>
      <c r="AH3" s="265"/>
      <c r="AI3" s="265"/>
      <c r="AJ3" s="265"/>
      <c r="AK3" s="265"/>
      <c r="AL3" s="265"/>
      <c r="AM3" s="265"/>
      <c r="AN3" s="265"/>
      <c r="AO3" s="265"/>
      <c r="AP3" s="265"/>
      <c r="AQ3" s="265"/>
      <c r="AR3" s="265"/>
      <c r="AS3" s="265"/>
      <c r="AT3" s="265"/>
      <c r="AU3" s="265"/>
      <c r="AV3" s="265"/>
      <c r="AW3" s="265"/>
      <c r="AX3" s="265"/>
      <c r="AY3" s="265"/>
      <c r="AZ3" s="265"/>
      <c r="BA3" s="265"/>
      <c r="BB3" s="265"/>
      <c r="BC3" s="265"/>
      <c r="BD3" s="265"/>
      <c r="BE3" s="265"/>
      <c r="BF3" s="265"/>
      <c r="BG3" s="265"/>
      <c r="BH3" s="265"/>
      <c r="BI3" s="265"/>
      <c r="BJ3" s="265"/>
      <c r="BK3" s="265"/>
      <c r="BL3" s="265"/>
      <c r="BM3" s="265"/>
      <c r="BN3" s="265"/>
      <c r="BO3" s="265"/>
      <c r="BP3" s="265"/>
      <c r="BQ3" s="265"/>
      <c r="BR3" s="265"/>
      <c r="BS3" s="265"/>
      <c r="BT3" s="265"/>
      <c r="BU3" s="265"/>
      <c r="BV3" s="265"/>
      <c r="BW3" s="265"/>
      <c r="BX3" s="265"/>
      <c r="BY3" s="265"/>
      <c r="BZ3" s="265"/>
      <c r="CA3" s="265"/>
      <c r="CB3" s="265"/>
      <c r="CC3" s="265"/>
      <c r="CD3" s="265"/>
      <c r="CE3" s="265"/>
      <c r="CF3" s="265"/>
      <c r="CG3" s="265"/>
      <c r="CH3" s="265"/>
      <c r="CI3" s="265"/>
      <c r="CJ3" s="265"/>
      <c r="CK3" s="265"/>
      <c r="CL3" s="265"/>
      <c r="CM3" s="265"/>
      <c r="CN3" s="265"/>
      <c r="CO3" s="265"/>
      <c r="CP3" s="265"/>
      <c r="CQ3" s="265"/>
      <c r="CR3" s="265"/>
      <c r="CS3" s="265"/>
      <c r="CT3" s="265"/>
      <c r="CU3" s="265"/>
      <c r="CV3" s="265"/>
    </row>
    <row r="4" spans="1:100" ht="15.75">
      <c r="A4" s="579" t="s">
        <v>419</v>
      </c>
      <c r="B4" s="579"/>
      <c r="C4" s="579"/>
      <c r="D4" s="579"/>
      <c r="E4" s="579"/>
      <c r="F4" s="579"/>
      <c r="G4" s="579"/>
      <c r="H4" s="579"/>
      <c r="I4" s="579"/>
      <c r="J4" s="579"/>
      <c r="K4" s="579"/>
      <c r="L4" s="278"/>
      <c r="M4" s="278"/>
      <c r="N4" s="278"/>
      <c r="O4" s="262"/>
      <c r="P4" s="262"/>
      <c r="Q4" s="262"/>
      <c r="R4" s="262"/>
      <c r="S4" s="262"/>
      <c r="T4" s="262"/>
      <c r="U4" s="262"/>
      <c r="V4" s="262"/>
      <c r="W4" s="262"/>
      <c r="X4" s="262"/>
      <c r="Y4" s="262"/>
      <c r="Z4" s="262"/>
      <c r="AA4" s="262"/>
      <c r="AB4" s="262"/>
      <c r="AC4" s="262"/>
      <c r="AD4" s="262"/>
      <c r="AE4" s="262"/>
      <c r="AF4" s="262"/>
      <c r="AG4" s="262"/>
      <c r="AH4" s="262"/>
      <c r="AI4" s="262"/>
      <c r="AJ4" s="262"/>
      <c r="AK4" s="262"/>
      <c r="AL4" s="262"/>
      <c r="AM4" s="262"/>
      <c r="AN4" s="262"/>
      <c r="AO4" s="262"/>
      <c r="AP4" s="262"/>
      <c r="AQ4" s="262"/>
      <c r="AR4" s="262"/>
      <c r="AS4" s="262"/>
      <c r="AT4" s="262"/>
      <c r="AU4" s="262"/>
      <c r="AV4" s="262"/>
      <c r="AW4" s="262"/>
      <c r="AX4" s="262"/>
      <c r="AY4" s="262"/>
      <c r="AZ4" s="262"/>
      <c r="BA4" s="262"/>
      <c r="BB4" s="262"/>
      <c r="BC4" s="262"/>
      <c r="BD4" s="262"/>
      <c r="BE4" s="262"/>
      <c r="BF4" s="262"/>
      <c r="BG4" s="262"/>
      <c r="BH4" s="262"/>
      <c r="BI4" s="262"/>
      <c r="BJ4" s="262"/>
      <c r="BK4" s="262"/>
      <c r="BL4" s="262"/>
      <c r="BM4" s="262"/>
      <c r="BN4" s="262"/>
      <c r="BO4" s="262"/>
      <c r="BP4" s="262"/>
      <c r="BQ4" s="262"/>
      <c r="BR4" s="262"/>
      <c r="BS4" s="262"/>
      <c r="BT4" s="262"/>
      <c r="BU4" s="262"/>
      <c r="BV4" s="262"/>
      <c r="BW4" s="262"/>
      <c r="BX4" s="262"/>
      <c r="BY4" s="262"/>
      <c r="BZ4" s="262"/>
      <c r="CA4" s="262"/>
      <c r="CB4" s="262"/>
      <c r="CC4" s="262"/>
      <c r="CD4" s="262"/>
      <c r="CE4" s="262"/>
      <c r="CF4" s="262"/>
      <c r="CG4" s="262"/>
      <c r="CH4" s="262"/>
      <c r="CI4" s="262"/>
      <c r="CJ4" s="262"/>
      <c r="CK4" s="262"/>
      <c r="CL4" s="262"/>
      <c r="CM4" s="262"/>
      <c r="CN4" s="262"/>
      <c r="CO4" s="262"/>
      <c r="CP4" s="262"/>
      <c r="CQ4" s="262"/>
      <c r="CR4" s="262"/>
      <c r="CS4" s="262"/>
      <c r="CT4" s="262"/>
      <c r="CU4" s="262"/>
      <c r="CV4" s="262"/>
    </row>
    <row r="5" spans="1:100" ht="15.75">
      <c r="A5" s="579" t="s">
        <v>530</v>
      </c>
      <c r="B5" s="579"/>
      <c r="C5" s="579"/>
      <c r="D5" s="579"/>
      <c r="E5" s="579"/>
      <c r="F5" s="579"/>
      <c r="G5" s="579"/>
      <c r="H5" s="579"/>
      <c r="I5" s="579"/>
      <c r="J5" s="579"/>
      <c r="K5" s="579"/>
      <c r="L5" s="278"/>
      <c r="M5" s="278"/>
      <c r="N5" s="278"/>
      <c r="O5" s="262"/>
      <c r="P5" s="262"/>
      <c r="Q5" s="262"/>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c r="BP5" s="262"/>
      <c r="BQ5" s="262"/>
      <c r="BR5" s="262"/>
      <c r="BS5" s="262"/>
      <c r="BT5" s="262"/>
      <c r="BU5" s="262"/>
      <c r="BV5" s="262"/>
      <c r="BW5" s="262"/>
      <c r="BX5" s="262"/>
      <c r="BY5" s="262"/>
      <c r="BZ5" s="262"/>
      <c r="CA5" s="262"/>
      <c r="CB5" s="262"/>
      <c r="CC5" s="262"/>
      <c r="CD5" s="262"/>
      <c r="CE5" s="262"/>
      <c r="CF5" s="262"/>
      <c r="CG5" s="262"/>
      <c r="CH5" s="262"/>
      <c r="CI5" s="262"/>
      <c r="CJ5" s="262"/>
      <c r="CK5" s="262"/>
      <c r="CL5" s="262"/>
      <c r="CM5" s="262"/>
      <c r="CN5" s="262"/>
      <c r="CO5" s="262"/>
      <c r="CP5" s="262"/>
      <c r="CQ5" s="262"/>
      <c r="CR5" s="262"/>
      <c r="CS5" s="262"/>
      <c r="CT5" s="262"/>
      <c r="CU5" s="262"/>
      <c r="CV5" s="262"/>
    </row>
    <row r="6" spans="1:100" ht="22.35" customHeight="1">
      <c r="A6" s="262"/>
      <c r="B6" s="278"/>
      <c r="C6" s="278"/>
      <c r="D6" s="278"/>
      <c r="E6" s="278"/>
      <c r="F6" s="278"/>
      <c r="G6" s="278"/>
      <c r="H6" s="278"/>
      <c r="I6" s="278"/>
      <c r="J6" s="278"/>
      <c r="K6" s="278"/>
      <c r="L6" s="278"/>
      <c r="M6" s="278"/>
      <c r="N6" s="278"/>
      <c r="O6" s="262"/>
      <c r="P6" s="262"/>
      <c r="Q6" s="262"/>
      <c r="R6" s="262"/>
      <c r="S6" s="262"/>
      <c r="T6" s="262"/>
      <c r="U6" s="262"/>
      <c r="V6" s="262"/>
      <c r="W6" s="262"/>
      <c r="X6" s="262"/>
      <c r="Y6" s="262"/>
      <c r="Z6" s="262"/>
      <c r="AA6" s="262"/>
      <c r="AB6" s="262"/>
      <c r="AC6" s="262"/>
      <c r="AD6" s="262"/>
      <c r="AE6" s="262"/>
      <c r="AF6" s="262"/>
      <c r="AG6" s="262"/>
      <c r="AH6" s="262"/>
      <c r="AI6" s="262"/>
      <c r="AJ6" s="262"/>
      <c r="AK6" s="262"/>
      <c r="AL6" s="262"/>
      <c r="AM6" s="262"/>
      <c r="AN6" s="262"/>
      <c r="AO6" s="262"/>
      <c r="AP6" s="262"/>
      <c r="AQ6" s="262"/>
      <c r="AR6" s="262"/>
      <c r="AS6" s="262"/>
      <c r="AT6" s="262"/>
      <c r="AU6" s="262"/>
      <c r="AV6" s="262"/>
      <c r="AW6" s="262"/>
      <c r="AX6" s="262"/>
      <c r="AY6" s="262"/>
      <c r="AZ6" s="262"/>
      <c r="BA6" s="262"/>
      <c r="BB6" s="262"/>
      <c r="BC6" s="262"/>
      <c r="BD6" s="262"/>
      <c r="BE6" s="262"/>
      <c r="BF6" s="262"/>
      <c r="BG6" s="262"/>
      <c r="BH6" s="262"/>
      <c r="BI6" s="262"/>
      <c r="BJ6" s="262"/>
      <c r="BK6" s="262"/>
      <c r="BL6" s="262"/>
      <c r="BM6" s="262"/>
      <c r="BN6" s="262"/>
      <c r="BO6" s="262"/>
      <c r="BP6" s="262"/>
      <c r="BQ6" s="262"/>
      <c r="BR6" s="262"/>
      <c r="BS6" s="262"/>
      <c r="BT6" s="262"/>
      <c r="BU6" s="262"/>
      <c r="BV6" s="262"/>
      <c r="BW6" s="262"/>
      <c r="BX6" s="262"/>
      <c r="BY6" s="262"/>
      <c r="BZ6" s="262"/>
      <c r="CA6" s="262"/>
      <c r="CB6" s="262"/>
      <c r="CC6" s="262"/>
      <c r="CD6" s="262"/>
      <c r="CE6" s="262"/>
      <c r="CF6" s="262"/>
      <c r="CG6" s="262"/>
      <c r="CH6" s="262"/>
      <c r="CI6" s="262"/>
      <c r="CJ6" s="262"/>
      <c r="CK6" s="262"/>
      <c r="CL6" s="262"/>
      <c r="CM6" s="262"/>
      <c r="CN6" s="262"/>
      <c r="CO6" s="262"/>
      <c r="CP6" s="262"/>
      <c r="CQ6" s="262"/>
      <c r="CR6" s="262"/>
      <c r="CS6" s="262"/>
      <c r="CT6" s="262"/>
      <c r="CU6" s="262"/>
      <c r="CV6" s="262"/>
    </row>
    <row r="7" spans="1:100" ht="22.35" customHeight="1">
      <c r="A7" s="270"/>
      <c r="B7" s="272">
        <v>2015</v>
      </c>
      <c r="C7" s="272">
        <v>2016</v>
      </c>
      <c r="D7" s="272">
        <v>2017</v>
      </c>
      <c r="E7" s="272">
        <v>2018</v>
      </c>
      <c r="F7" s="272">
        <v>2019</v>
      </c>
      <c r="G7" s="272">
        <v>2020</v>
      </c>
      <c r="H7" s="272">
        <v>2021</v>
      </c>
      <c r="I7" s="272">
        <v>2022</v>
      </c>
      <c r="J7" s="272">
        <v>2023</v>
      </c>
      <c r="K7" s="272" t="s">
        <v>785</v>
      </c>
      <c r="L7" s="279"/>
      <c r="M7" s="279"/>
      <c r="N7" s="279"/>
      <c r="O7" s="259"/>
      <c r="P7" s="259"/>
      <c r="Q7" s="259"/>
      <c r="R7" s="259"/>
      <c r="S7" s="259"/>
      <c r="T7" s="259"/>
      <c r="U7" s="259"/>
      <c r="V7" s="259"/>
      <c r="W7" s="259"/>
      <c r="X7" s="259"/>
      <c r="Y7" s="259"/>
      <c r="Z7" s="259"/>
      <c r="AA7" s="259"/>
      <c r="AB7" s="259"/>
      <c r="AC7" s="259"/>
      <c r="AD7" s="259"/>
      <c r="AE7" s="259"/>
      <c r="AF7" s="259"/>
      <c r="AG7" s="259"/>
      <c r="AH7" s="259"/>
      <c r="AI7" s="259"/>
      <c r="AJ7" s="259"/>
      <c r="AK7" s="259"/>
      <c r="AL7" s="259"/>
      <c r="AM7" s="259"/>
      <c r="AN7" s="259"/>
      <c r="AO7" s="259"/>
      <c r="AP7" s="259"/>
      <c r="AQ7" s="259"/>
      <c r="AR7" s="259"/>
      <c r="AS7" s="259"/>
      <c r="AT7" s="259"/>
      <c r="AU7" s="259"/>
      <c r="AV7" s="259"/>
      <c r="AW7" s="259"/>
      <c r="AX7" s="259"/>
      <c r="AY7" s="259"/>
      <c r="AZ7" s="259"/>
      <c r="BA7" s="259"/>
      <c r="BB7" s="259"/>
      <c r="BC7" s="259"/>
      <c r="BD7" s="259"/>
      <c r="BE7" s="259"/>
      <c r="BF7" s="259"/>
      <c r="BG7" s="259"/>
      <c r="BH7" s="259"/>
      <c r="BI7" s="259"/>
      <c r="BJ7" s="259"/>
      <c r="BK7" s="259"/>
      <c r="BL7" s="259"/>
      <c r="BM7" s="259"/>
      <c r="BN7" s="259"/>
      <c r="BO7" s="259"/>
      <c r="BP7" s="259"/>
      <c r="BQ7" s="259"/>
      <c r="BR7" s="259"/>
      <c r="BS7" s="259"/>
      <c r="BT7" s="259"/>
      <c r="BU7" s="259"/>
      <c r="BV7" s="259"/>
      <c r="BW7" s="259"/>
      <c r="BX7" s="259"/>
      <c r="BY7" s="259"/>
      <c r="BZ7" s="259"/>
      <c r="CA7" s="259"/>
      <c r="CB7" s="259"/>
      <c r="CC7" s="259"/>
      <c r="CD7" s="259"/>
      <c r="CE7" s="259"/>
      <c r="CF7" s="259"/>
      <c r="CG7" s="259"/>
      <c r="CH7" s="259"/>
      <c r="CI7" s="259"/>
      <c r="CJ7" s="259"/>
      <c r="CK7" s="259"/>
      <c r="CL7" s="259"/>
      <c r="CM7" s="259"/>
      <c r="CN7" s="259"/>
      <c r="CO7" s="259"/>
      <c r="CP7" s="259"/>
      <c r="CQ7" s="259"/>
      <c r="CR7" s="259"/>
      <c r="CS7" s="259"/>
      <c r="CT7" s="259"/>
      <c r="CU7" s="259"/>
      <c r="CV7" s="259"/>
    </row>
    <row r="8" spans="1:100" ht="35.1" customHeight="1">
      <c r="A8" s="277" t="s">
        <v>198</v>
      </c>
      <c r="B8" s="273">
        <v>39970.899999999994</v>
      </c>
      <c r="C8" s="273">
        <v>43162.1</v>
      </c>
      <c r="D8" s="273">
        <v>41816.599999999991</v>
      </c>
      <c r="E8" s="273">
        <v>44851.8</v>
      </c>
      <c r="F8" s="273">
        <v>45392.3</v>
      </c>
      <c r="G8" s="273">
        <v>45100.7</v>
      </c>
      <c r="H8" s="273">
        <v>46103.9</v>
      </c>
      <c r="I8" s="273">
        <v>42703.5</v>
      </c>
      <c r="J8" s="273">
        <v>38657.299999999996</v>
      </c>
      <c r="K8" s="273">
        <v>42674.8</v>
      </c>
      <c r="L8" s="278"/>
      <c r="M8" s="278"/>
      <c r="N8" s="278"/>
      <c r="O8" s="262"/>
      <c r="P8" s="262"/>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c r="AR8" s="262"/>
      <c r="AS8" s="262"/>
      <c r="AT8" s="262"/>
      <c r="AU8" s="262"/>
      <c r="AV8" s="262"/>
      <c r="AW8" s="262"/>
      <c r="AX8" s="262"/>
      <c r="AY8" s="262"/>
      <c r="AZ8" s="262"/>
      <c r="BA8" s="262"/>
      <c r="BB8" s="262"/>
      <c r="BC8" s="262"/>
      <c r="BD8" s="262"/>
      <c r="BE8" s="262"/>
      <c r="BF8" s="262"/>
      <c r="BG8" s="262"/>
      <c r="BH8" s="262"/>
      <c r="BI8" s="262"/>
      <c r="BJ8" s="262"/>
      <c r="BK8" s="262"/>
      <c r="BL8" s="262"/>
      <c r="BM8" s="262"/>
      <c r="BN8" s="262"/>
      <c r="BO8" s="262"/>
      <c r="BP8" s="262"/>
      <c r="BQ8" s="262"/>
      <c r="BR8" s="262"/>
      <c r="BS8" s="262"/>
      <c r="BT8" s="262"/>
      <c r="BU8" s="262"/>
      <c r="BV8" s="262"/>
      <c r="BW8" s="262"/>
      <c r="BX8" s="262"/>
      <c r="BY8" s="262"/>
      <c r="BZ8" s="262"/>
      <c r="CA8" s="262"/>
      <c r="CB8" s="262"/>
      <c r="CC8" s="262"/>
      <c r="CD8" s="262"/>
      <c r="CE8" s="262"/>
      <c r="CF8" s="262"/>
      <c r="CG8" s="262"/>
      <c r="CH8" s="262"/>
      <c r="CI8" s="262"/>
      <c r="CJ8" s="262"/>
      <c r="CK8" s="262"/>
      <c r="CL8" s="262"/>
      <c r="CM8" s="262"/>
      <c r="CN8" s="262"/>
      <c r="CO8" s="262"/>
      <c r="CP8" s="262"/>
      <c r="CQ8" s="262"/>
      <c r="CR8" s="262"/>
      <c r="CS8" s="262"/>
      <c r="CT8" s="262"/>
      <c r="CU8" s="262"/>
      <c r="CV8" s="262"/>
    </row>
    <row r="9" spans="1:100" ht="22.35" customHeight="1">
      <c r="A9" s="277" t="s">
        <v>199</v>
      </c>
      <c r="B9" s="273">
        <v>23758.799999999996</v>
      </c>
      <c r="C9" s="273">
        <v>26460.199999999997</v>
      </c>
      <c r="D9" s="273">
        <v>24873.399999999998</v>
      </c>
      <c r="E9" s="273">
        <v>27338.2</v>
      </c>
      <c r="F9" s="273">
        <v>27454.100000000006</v>
      </c>
      <c r="G9" s="273">
        <v>27383</v>
      </c>
      <c r="H9" s="273">
        <v>28145.299999999996</v>
      </c>
      <c r="I9" s="273">
        <v>25369.9</v>
      </c>
      <c r="J9" s="273">
        <v>21611</v>
      </c>
      <c r="K9" s="273">
        <v>25311.200000000001</v>
      </c>
      <c r="L9" s="278"/>
      <c r="M9" s="278"/>
      <c r="N9" s="278"/>
      <c r="O9" s="262"/>
      <c r="P9" s="262"/>
      <c r="Q9" s="262"/>
      <c r="R9" s="262"/>
      <c r="S9" s="262"/>
      <c r="T9" s="262"/>
      <c r="U9" s="262"/>
      <c r="V9" s="262"/>
      <c r="W9" s="262"/>
      <c r="X9" s="262"/>
      <c r="Y9" s="262"/>
      <c r="Z9" s="262"/>
      <c r="AA9" s="262"/>
      <c r="AB9" s="262"/>
      <c r="AC9" s="262"/>
      <c r="AD9" s="262"/>
      <c r="AE9" s="262"/>
      <c r="AF9" s="262"/>
      <c r="AG9" s="262"/>
      <c r="AH9" s="262"/>
      <c r="AI9" s="262"/>
      <c r="AJ9" s="262"/>
      <c r="AK9" s="262"/>
      <c r="AL9" s="262"/>
      <c r="AM9" s="262"/>
      <c r="AN9" s="262"/>
      <c r="AO9" s="262"/>
      <c r="AP9" s="262"/>
      <c r="AQ9" s="262"/>
      <c r="AR9" s="262"/>
      <c r="AS9" s="262"/>
      <c r="AT9" s="262"/>
      <c r="AU9" s="262"/>
      <c r="AV9" s="262"/>
      <c r="AW9" s="262"/>
      <c r="AX9" s="262"/>
      <c r="AY9" s="262"/>
      <c r="AZ9" s="262"/>
      <c r="BA9" s="262"/>
      <c r="BB9" s="262"/>
      <c r="BC9" s="262"/>
      <c r="BD9" s="262"/>
      <c r="BE9" s="262"/>
      <c r="BF9" s="262"/>
      <c r="BG9" s="262"/>
      <c r="BH9" s="262"/>
      <c r="BI9" s="262"/>
      <c r="BJ9" s="262"/>
      <c r="BK9" s="262"/>
      <c r="BL9" s="262"/>
      <c r="BM9" s="262"/>
      <c r="BN9" s="262"/>
      <c r="BO9" s="262"/>
      <c r="BP9" s="262"/>
      <c r="BQ9" s="262"/>
      <c r="BR9" s="262"/>
      <c r="BS9" s="262"/>
      <c r="BT9" s="262"/>
      <c r="BU9" s="262"/>
      <c r="BV9" s="262"/>
      <c r="BW9" s="262"/>
      <c r="BX9" s="262"/>
      <c r="BY9" s="262"/>
      <c r="BZ9" s="262"/>
      <c r="CA9" s="262"/>
      <c r="CB9" s="262"/>
      <c r="CC9" s="262"/>
      <c r="CD9" s="262"/>
      <c r="CE9" s="262"/>
      <c r="CF9" s="262"/>
      <c r="CG9" s="262"/>
      <c r="CH9" s="262"/>
      <c r="CI9" s="262"/>
      <c r="CJ9" s="262"/>
      <c r="CK9" s="262"/>
      <c r="CL9" s="262"/>
      <c r="CM9" s="262"/>
      <c r="CN9" s="262"/>
      <c r="CO9" s="262"/>
      <c r="CP9" s="262"/>
      <c r="CQ9" s="262"/>
      <c r="CR9" s="262"/>
      <c r="CS9" s="262"/>
      <c r="CT9" s="262"/>
      <c r="CU9" s="262"/>
      <c r="CV9" s="262"/>
    </row>
    <row r="10" spans="1:100" ht="22.35" customHeight="1">
      <c r="A10" s="261" t="s">
        <v>163</v>
      </c>
      <c r="B10" s="260">
        <v>3567.9</v>
      </c>
      <c r="C10" s="260">
        <v>4237.1000000000004</v>
      </c>
      <c r="D10" s="260">
        <v>3048</v>
      </c>
      <c r="E10" s="260">
        <v>4408.5</v>
      </c>
      <c r="F10" s="260">
        <v>3537.6</v>
      </c>
      <c r="G10" s="260">
        <v>4631</v>
      </c>
      <c r="H10" s="260">
        <v>4338.3999999999996</v>
      </c>
      <c r="I10" s="260">
        <v>3247.1</v>
      </c>
      <c r="J10" s="260">
        <v>2023.5</v>
      </c>
      <c r="K10" s="260">
        <v>3628.6</v>
      </c>
      <c r="L10" s="278"/>
      <c r="M10" s="278"/>
      <c r="N10" s="278"/>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262"/>
      <c r="AL10" s="262"/>
      <c r="AM10" s="262"/>
      <c r="AN10" s="262"/>
      <c r="AO10" s="262"/>
      <c r="AP10" s="262"/>
      <c r="AQ10" s="262"/>
      <c r="AR10" s="262"/>
      <c r="AS10" s="262"/>
      <c r="AT10" s="262"/>
      <c r="AU10" s="262"/>
      <c r="AV10" s="262"/>
      <c r="AW10" s="262"/>
      <c r="AX10" s="262"/>
      <c r="AY10" s="262"/>
      <c r="AZ10" s="262"/>
      <c r="BA10" s="262"/>
      <c r="BB10" s="262"/>
      <c r="BC10" s="262"/>
      <c r="BD10" s="262"/>
      <c r="BE10" s="262"/>
      <c r="BF10" s="262"/>
      <c r="BG10" s="262"/>
      <c r="BH10" s="262"/>
      <c r="BI10" s="262"/>
      <c r="BJ10" s="262"/>
      <c r="BK10" s="262"/>
      <c r="BL10" s="262"/>
      <c r="BM10" s="262"/>
      <c r="BN10" s="262"/>
      <c r="BO10" s="262"/>
      <c r="BP10" s="262"/>
      <c r="BQ10" s="262"/>
      <c r="BR10" s="262"/>
      <c r="BS10" s="262"/>
      <c r="BT10" s="262"/>
      <c r="BU10" s="262"/>
      <c r="BV10" s="262"/>
      <c r="BW10" s="262"/>
      <c r="BX10" s="262"/>
      <c r="BY10" s="262"/>
      <c r="BZ10" s="262"/>
      <c r="CA10" s="262"/>
      <c r="CB10" s="262"/>
      <c r="CC10" s="262"/>
      <c r="CD10" s="262"/>
      <c r="CE10" s="262"/>
      <c r="CF10" s="262"/>
      <c r="CG10" s="262"/>
      <c r="CH10" s="262"/>
      <c r="CI10" s="262"/>
      <c r="CJ10" s="262"/>
      <c r="CK10" s="262"/>
      <c r="CL10" s="262"/>
      <c r="CM10" s="262"/>
      <c r="CN10" s="262"/>
      <c r="CO10" s="262"/>
      <c r="CP10" s="262"/>
      <c r="CQ10" s="262"/>
      <c r="CR10" s="262"/>
      <c r="CS10" s="262"/>
      <c r="CT10" s="262"/>
      <c r="CU10" s="262"/>
      <c r="CV10" s="262"/>
    </row>
    <row r="11" spans="1:100" ht="24.6" customHeight="1">
      <c r="A11" s="261" t="s">
        <v>531</v>
      </c>
      <c r="B11" s="260">
        <v>1211.7</v>
      </c>
      <c r="C11" s="260">
        <v>1290</v>
      </c>
      <c r="D11" s="260">
        <v>1306.5999999999999</v>
      </c>
      <c r="E11" s="260">
        <v>1451.4</v>
      </c>
      <c r="F11" s="260">
        <v>1220.5999999999999</v>
      </c>
      <c r="G11" s="260">
        <v>1355.7</v>
      </c>
      <c r="H11" s="260">
        <v>1264.3</v>
      </c>
      <c r="I11" s="260">
        <v>1118.5999999999999</v>
      </c>
      <c r="J11" s="260">
        <v>1036.4000000000001</v>
      </c>
      <c r="K11" s="260">
        <v>1407.8</v>
      </c>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262"/>
      <c r="AL11" s="262"/>
      <c r="AM11" s="262"/>
      <c r="AN11" s="262"/>
      <c r="AO11" s="262"/>
      <c r="AP11" s="262"/>
      <c r="AQ11" s="262"/>
      <c r="AR11" s="262"/>
      <c r="AS11" s="262"/>
      <c r="AT11" s="262"/>
      <c r="AU11" s="262"/>
      <c r="AV11" s="262"/>
      <c r="AW11" s="262"/>
      <c r="AX11" s="262"/>
      <c r="AY11" s="262"/>
      <c r="AZ11" s="262"/>
      <c r="BA11" s="262"/>
      <c r="BB11" s="262"/>
      <c r="BC11" s="262"/>
      <c r="BD11" s="262"/>
      <c r="BE11" s="262"/>
      <c r="BF11" s="262"/>
      <c r="BG11" s="262"/>
      <c r="BH11" s="262"/>
      <c r="BI11" s="262"/>
      <c r="BJ11" s="262"/>
      <c r="BK11" s="262"/>
      <c r="BL11" s="262"/>
      <c r="BM11" s="262"/>
      <c r="BN11" s="262"/>
      <c r="BO11" s="262"/>
      <c r="BP11" s="262"/>
      <c r="BQ11" s="262"/>
      <c r="BR11" s="262"/>
      <c r="BS11" s="262"/>
      <c r="BT11" s="262"/>
      <c r="BU11" s="262"/>
      <c r="BV11" s="262"/>
      <c r="BW11" s="262"/>
      <c r="BX11" s="262"/>
      <c r="BY11" s="262"/>
      <c r="BZ11" s="262"/>
      <c r="CA11" s="262"/>
      <c r="CB11" s="262"/>
      <c r="CC11" s="262"/>
      <c r="CD11" s="262"/>
      <c r="CE11" s="262"/>
      <c r="CF11" s="262"/>
      <c r="CG11" s="262"/>
      <c r="CH11" s="262"/>
      <c r="CI11" s="262"/>
      <c r="CJ11" s="262"/>
      <c r="CK11" s="262"/>
      <c r="CL11" s="262"/>
      <c r="CM11" s="262"/>
      <c r="CN11" s="262"/>
      <c r="CO11" s="262"/>
      <c r="CP11" s="262"/>
      <c r="CQ11" s="262"/>
      <c r="CR11" s="262"/>
      <c r="CS11" s="262"/>
      <c r="CT11" s="262"/>
      <c r="CU11" s="262"/>
      <c r="CV11" s="262"/>
    </row>
    <row r="12" spans="1:100" ht="22.35" customHeight="1">
      <c r="A12" s="261" t="s">
        <v>164</v>
      </c>
      <c r="B12" s="260">
        <v>1365.7</v>
      </c>
      <c r="C12" s="260">
        <v>1485.6</v>
      </c>
      <c r="D12" s="260">
        <v>1223.8</v>
      </c>
      <c r="E12" s="260">
        <v>1552.2</v>
      </c>
      <c r="F12" s="260">
        <v>1379.4</v>
      </c>
      <c r="G12" s="260">
        <v>1614.7</v>
      </c>
      <c r="H12" s="260">
        <v>1546.5</v>
      </c>
      <c r="I12" s="260">
        <v>1447.9</v>
      </c>
      <c r="J12" s="260">
        <v>1298.9000000000001</v>
      </c>
      <c r="K12" s="260">
        <v>1748.9</v>
      </c>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262"/>
      <c r="AL12" s="262"/>
      <c r="AM12" s="262"/>
      <c r="AN12" s="262"/>
      <c r="AO12" s="262"/>
      <c r="AP12" s="262"/>
      <c r="AQ12" s="262"/>
      <c r="AR12" s="262"/>
      <c r="AS12" s="262"/>
      <c r="AT12" s="262"/>
      <c r="AU12" s="262"/>
      <c r="AV12" s="262"/>
      <c r="AW12" s="262"/>
      <c r="AX12" s="262"/>
      <c r="AY12" s="262"/>
      <c r="AZ12" s="262"/>
      <c r="BA12" s="262"/>
      <c r="BB12" s="262"/>
      <c r="BC12" s="262"/>
      <c r="BD12" s="262"/>
      <c r="BE12" s="262"/>
      <c r="BF12" s="262"/>
      <c r="BG12" s="262"/>
      <c r="BH12" s="262"/>
      <c r="BI12" s="262"/>
      <c r="BJ12" s="262"/>
      <c r="BK12" s="262"/>
      <c r="BL12" s="262"/>
      <c r="BM12" s="262"/>
      <c r="BN12" s="262"/>
      <c r="BO12" s="262"/>
      <c r="BP12" s="262"/>
      <c r="BQ12" s="262"/>
      <c r="BR12" s="262"/>
      <c r="BS12" s="262"/>
      <c r="BT12" s="262"/>
      <c r="BU12" s="262"/>
      <c r="BV12" s="262"/>
      <c r="BW12" s="262"/>
      <c r="BX12" s="262"/>
      <c r="BY12" s="262"/>
      <c r="BZ12" s="262"/>
      <c r="CA12" s="262"/>
      <c r="CB12" s="262"/>
      <c r="CC12" s="262"/>
      <c r="CD12" s="262"/>
      <c r="CE12" s="262"/>
      <c r="CF12" s="262"/>
      <c r="CG12" s="262"/>
      <c r="CH12" s="262"/>
      <c r="CI12" s="262"/>
      <c r="CJ12" s="262"/>
      <c r="CK12" s="262"/>
      <c r="CL12" s="262"/>
      <c r="CM12" s="262"/>
      <c r="CN12" s="262"/>
      <c r="CO12" s="262"/>
      <c r="CP12" s="262"/>
      <c r="CQ12" s="262"/>
      <c r="CR12" s="262"/>
      <c r="CS12" s="262"/>
      <c r="CT12" s="262"/>
      <c r="CU12" s="262"/>
      <c r="CV12" s="262"/>
    </row>
    <row r="13" spans="1:100" ht="24.6" customHeight="1">
      <c r="A13" s="261" t="s">
        <v>532</v>
      </c>
      <c r="B13" s="260">
        <v>7104.5</v>
      </c>
      <c r="C13" s="260">
        <v>7490.4</v>
      </c>
      <c r="D13" s="260">
        <v>7573.6</v>
      </c>
      <c r="E13" s="260">
        <v>7496.2</v>
      </c>
      <c r="F13" s="260">
        <v>7936.4</v>
      </c>
      <c r="G13" s="260">
        <v>7727.7</v>
      </c>
      <c r="H13" s="260">
        <v>8082.2</v>
      </c>
      <c r="I13" s="260">
        <v>7667.4</v>
      </c>
      <c r="J13" s="260">
        <v>7772.2</v>
      </c>
      <c r="K13" s="260">
        <v>7916.6</v>
      </c>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262"/>
      <c r="AL13" s="262"/>
      <c r="AM13" s="262"/>
      <c r="AN13" s="262"/>
      <c r="AO13" s="262"/>
      <c r="AP13" s="262"/>
      <c r="AQ13" s="262"/>
      <c r="AR13" s="262"/>
      <c r="AS13" s="262"/>
      <c r="AT13" s="262"/>
      <c r="AU13" s="262"/>
      <c r="AV13" s="262"/>
      <c r="AW13" s="262"/>
      <c r="AX13" s="262"/>
      <c r="AY13" s="262"/>
      <c r="AZ13" s="262"/>
      <c r="BA13" s="262"/>
      <c r="BB13" s="262"/>
      <c r="BC13" s="262"/>
      <c r="BD13" s="262"/>
      <c r="BE13" s="262"/>
      <c r="BF13" s="262"/>
      <c r="BG13" s="262"/>
      <c r="BH13" s="262"/>
      <c r="BI13" s="262"/>
      <c r="BJ13" s="262"/>
      <c r="BK13" s="262"/>
      <c r="BL13" s="262"/>
      <c r="BM13" s="262"/>
      <c r="BN13" s="262"/>
      <c r="BO13" s="262"/>
      <c r="BP13" s="262"/>
      <c r="BQ13" s="262"/>
      <c r="BR13" s="262"/>
      <c r="BS13" s="262"/>
      <c r="BT13" s="262"/>
      <c r="BU13" s="262"/>
      <c r="BV13" s="262"/>
      <c r="BW13" s="262"/>
      <c r="BX13" s="262"/>
      <c r="BY13" s="262"/>
      <c r="BZ13" s="262"/>
      <c r="CA13" s="262"/>
      <c r="CB13" s="262"/>
      <c r="CC13" s="262"/>
      <c r="CD13" s="262"/>
      <c r="CE13" s="262"/>
      <c r="CF13" s="262"/>
      <c r="CG13" s="262"/>
      <c r="CH13" s="262"/>
      <c r="CI13" s="262"/>
      <c r="CJ13" s="262"/>
      <c r="CK13" s="262"/>
      <c r="CL13" s="262"/>
      <c r="CM13" s="262"/>
      <c r="CN13" s="262"/>
      <c r="CO13" s="262"/>
      <c r="CP13" s="262"/>
      <c r="CQ13" s="262"/>
      <c r="CR13" s="262"/>
      <c r="CS13" s="262"/>
      <c r="CT13" s="262"/>
      <c r="CU13" s="262"/>
      <c r="CV13" s="262"/>
    </row>
    <row r="14" spans="1:100" ht="22.35" customHeight="1">
      <c r="A14" s="261" t="s">
        <v>165</v>
      </c>
      <c r="B14" s="260">
        <v>428.5</v>
      </c>
      <c r="C14" s="260">
        <v>410.8</v>
      </c>
      <c r="D14" s="260">
        <v>405.6</v>
      </c>
      <c r="E14" s="260">
        <v>370.8</v>
      </c>
      <c r="F14" s="260">
        <v>417.4</v>
      </c>
      <c r="G14" s="260">
        <v>373.4</v>
      </c>
      <c r="H14" s="260">
        <v>388.3</v>
      </c>
      <c r="I14" s="260">
        <v>360.5</v>
      </c>
      <c r="J14" s="260">
        <v>364.2</v>
      </c>
      <c r="K14" s="260">
        <v>377.9</v>
      </c>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262"/>
      <c r="AL14" s="262"/>
      <c r="AM14" s="262"/>
      <c r="AN14" s="262"/>
      <c r="AO14" s="262"/>
      <c r="AP14" s="262"/>
      <c r="AQ14" s="262"/>
      <c r="AR14" s="262"/>
      <c r="AS14" s="262"/>
      <c r="AT14" s="262"/>
      <c r="AU14" s="262"/>
      <c r="AV14" s="262"/>
      <c r="AW14" s="262"/>
      <c r="AX14" s="262"/>
      <c r="AY14" s="262"/>
      <c r="AZ14" s="262"/>
      <c r="BA14" s="262"/>
      <c r="BB14" s="262"/>
      <c r="BC14" s="262"/>
      <c r="BD14" s="262"/>
      <c r="BE14" s="262"/>
      <c r="BF14" s="262"/>
      <c r="BG14" s="262"/>
      <c r="BH14" s="262"/>
      <c r="BI14" s="262"/>
      <c r="BJ14" s="262"/>
      <c r="BK14" s="262"/>
      <c r="BL14" s="262"/>
      <c r="BM14" s="262"/>
      <c r="BN14" s="262"/>
      <c r="BO14" s="262"/>
      <c r="BP14" s="262"/>
      <c r="BQ14" s="262"/>
      <c r="BR14" s="262"/>
      <c r="BS14" s="262"/>
      <c r="BT14" s="262"/>
      <c r="BU14" s="262"/>
      <c r="BV14" s="262"/>
      <c r="BW14" s="262"/>
      <c r="BX14" s="262"/>
      <c r="BY14" s="262"/>
      <c r="BZ14" s="262"/>
      <c r="CA14" s="262"/>
      <c r="CB14" s="262"/>
      <c r="CC14" s="262"/>
      <c r="CD14" s="262"/>
      <c r="CE14" s="262"/>
      <c r="CF14" s="262"/>
      <c r="CG14" s="262"/>
      <c r="CH14" s="262"/>
      <c r="CI14" s="262"/>
      <c r="CJ14" s="262"/>
      <c r="CK14" s="262"/>
      <c r="CL14" s="262"/>
      <c r="CM14" s="262"/>
      <c r="CN14" s="262"/>
      <c r="CO14" s="262"/>
      <c r="CP14" s="262"/>
      <c r="CQ14" s="262"/>
      <c r="CR14" s="262"/>
      <c r="CS14" s="262"/>
      <c r="CT14" s="262"/>
      <c r="CU14" s="262"/>
      <c r="CV14" s="262"/>
    </row>
    <row r="15" spans="1:100" ht="24.6" customHeight="1">
      <c r="A15" s="261" t="s">
        <v>533</v>
      </c>
      <c r="B15" s="260">
        <v>6398.7</v>
      </c>
      <c r="C15" s="260">
        <v>6338.6</v>
      </c>
      <c r="D15" s="260">
        <v>6615.7</v>
      </c>
      <c r="E15" s="260">
        <v>7187.3</v>
      </c>
      <c r="F15" s="260">
        <v>6834.5</v>
      </c>
      <c r="G15" s="260">
        <v>7088.5</v>
      </c>
      <c r="H15" s="260">
        <v>7356</v>
      </c>
      <c r="I15" s="260">
        <v>6178.2</v>
      </c>
      <c r="J15" s="260">
        <v>6323.5</v>
      </c>
      <c r="K15" s="260">
        <v>6965.3</v>
      </c>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262"/>
      <c r="AL15" s="262"/>
      <c r="AM15" s="262"/>
      <c r="AN15" s="262"/>
      <c r="AO15" s="262"/>
      <c r="AP15" s="262"/>
      <c r="AQ15" s="262"/>
      <c r="AR15" s="262"/>
      <c r="AS15" s="262"/>
      <c r="AT15" s="262"/>
      <c r="AU15" s="262"/>
      <c r="AV15" s="262"/>
      <c r="AW15" s="262"/>
      <c r="AX15" s="262"/>
      <c r="AY15" s="262"/>
      <c r="AZ15" s="262"/>
      <c r="BA15" s="262"/>
      <c r="BB15" s="262"/>
      <c r="BC15" s="262"/>
      <c r="BD15" s="262"/>
      <c r="BE15" s="262"/>
      <c r="BF15" s="262"/>
      <c r="BG15" s="262"/>
      <c r="BH15" s="262"/>
      <c r="BI15" s="262"/>
      <c r="BJ15" s="262"/>
      <c r="BK15" s="262"/>
      <c r="BL15" s="262"/>
      <c r="BM15" s="262"/>
      <c r="BN15" s="262"/>
      <c r="BO15" s="262"/>
      <c r="BP15" s="262"/>
      <c r="BQ15" s="262"/>
      <c r="BR15" s="262"/>
      <c r="BS15" s="262"/>
      <c r="BT15" s="262"/>
      <c r="BU15" s="262"/>
      <c r="BV15" s="262"/>
      <c r="BW15" s="262"/>
      <c r="BX15" s="262"/>
      <c r="BY15" s="262"/>
      <c r="BZ15" s="262"/>
      <c r="CA15" s="262"/>
      <c r="CB15" s="262"/>
      <c r="CC15" s="262"/>
      <c r="CD15" s="262"/>
      <c r="CE15" s="262"/>
      <c r="CF15" s="262"/>
      <c r="CG15" s="262"/>
      <c r="CH15" s="262"/>
      <c r="CI15" s="262"/>
      <c r="CJ15" s="262"/>
      <c r="CK15" s="262"/>
      <c r="CL15" s="262"/>
      <c r="CM15" s="262"/>
      <c r="CN15" s="262"/>
      <c r="CO15" s="262"/>
      <c r="CP15" s="262"/>
      <c r="CQ15" s="262"/>
      <c r="CR15" s="262"/>
      <c r="CS15" s="262"/>
      <c r="CT15" s="262"/>
      <c r="CU15" s="262"/>
      <c r="CV15" s="262"/>
    </row>
    <row r="16" spans="1:100" ht="22.35" customHeight="1">
      <c r="A16" s="261" t="s">
        <v>166</v>
      </c>
      <c r="B16" s="260">
        <v>1387.6</v>
      </c>
      <c r="C16" s="260">
        <v>1381.8</v>
      </c>
      <c r="D16" s="260">
        <v>1196.5999999999999</v>
      </c>
      <c r="E16" s="260">
        <v>1586</v>
      </c>
      <c r="F16" s="260">
        <v>1266.7</v>
      </c>
      <c r="G16" s="260">
        <v>1502.7</v>
      </c>
      <c r="H16" s="260">
        <v>1443.5</v>
      </c>
      <c r="I16" s="260">
        <v>1443.6</v>
      </c>
      <c r="J16" s="260">
        <v>1070.5</v>
      </c>
      <c r="K16" s="260">
        <v>1173.7</v>
      </c>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262"/>
      <c r="AL16" s="262"/>
      <c r="AM16" s="262"/>
      <c r="AN16" s="262"/>
      <c r="AO16" s="262"/>
      <c r="AP16" s="262"/>
      <c r="AQ16" s="262"/>
      <c r="AR16" s="262"/>
      <c r="AS16" s="262"/>
      <c r="AT16" s="262"/>
      <c r="AU16" s="262"/>
      <c r="AV16" s="262"/>
      <c r="AW16" s="262"/>
      <c r="AX16" s="262"/>
      <c r="AY16" s="262"/>
      <c r="AZ16" s="262"/>
      <c r="BA16" s="262"/>
      <c r="BB16" s="262"/>
      <c r="BC16" s="262"/>
      <c r="BD16" s="262"/>
      <c r="BE16" s="262"/>
      <c r="BF16" s="262"/>
      <c r="BG16" s="262"/>
      <c r="BH16" s="262"/>
      <c r="BI16" s="262"/>
      <c r="BJ16" s="262"/>
      <c r="BK16" s="262"/>
      <c r="BL16" s="262"/>
      <c r="BM16" s="262"/>
      <c r="BN16" s="262"/>
      <c r="BO16" s="262"/>
      <c r="BP16" s="262"/>
      <c r="BQ16" s="262"/>
      <c r="BR16" s="262"/>
      <c r="BS16" s="262"/>
      <c r="BT16" s="262"/>
      <c r="BU16" s="262"/>
      <c r="BV16" s="262"/>
      <c r="BW16" s="262"/>
      <c r="BX16" s="262"/>
      <c r="BY16" s="262"/>
      <c r="BZ16" s="262"/>
      <c r="CA16" s="262"/>
      <c r="CB16" s="262"/>
      <c r="CC16" s="262"/>
      <c r="CD16" s="262"/>
      <c r="CE16" s="262"/>
      <c r="CF16" s="262"/>
      <c r="CG16" s="262"/>
      <c r="CH16" s="262"/>
      <c r="CI16" s="262"/>
      <c r="CJ16" s="262"/>
      <c r="CK16" s="262"/>
      <c r="CL16" s="262"/>
      <c r="CM16" s="262"/>
      <c r="CN16" s="262"/>
      <c r="CO16" s="262"/>
      <c r="CP16" s="262"/>
      <c r="CQ16" s="262"/>
      <c r="CR16" s="262"/>
      <c r="CS16" s="262"/>
      <c r="CT16" s="262"/>
      <c r="CU16" s="262"/>
      <c r="CV16" s="262"/>
    </row>
    <row r="17" spans="1:100" ht="22.35" customHeight="1">
      <c r="A17" s="261" t="s">
        <v>167</v>
      </c>
      <c r="B17" s="260">
        <v>2125.6</v>
      </c>
      <c r="C17" s="260">
        <v>3605.3</v>
      </c>
      <c r="D17" s="260">
        <v>3305.9</v>
      </c>
      <c r="E17" s="260">
        <v>3056.9</v>
      </c>
      <c r="F17" s="260">
        <v>4619.6000000000004</v>
      </c>
      <c r="G17" s="260">
        <v>2820.2</v>
      </c>
      <c r="H17" s="260">
        <v>3468</v>
      </c>
      <c r="I17" s="260">
        <v>3674.2</v>
      </c>
      <c r="J17" s="260">
        <v>1514.3</v>
      </c>
      <c r="K17" s="260">
        <v>1896.7</v>
      </c>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62"/>
      <c r="AS17" s="262"/>
      <c r="AT17" s="262"/>
      <c r="AU17" s="262"/>
      <c r="AV17" s="262"/>
      <c r="AW17" s="262"/>
      <c r="AX17" s="262"/>
      <c r="AY17" s="262"/>
      <c r="AZ17" s="262"/>
      <c r="BA17" s="262"/>
      <c r="BB17" s="262"/>
      <c r="BC17" s="262"/>
      <c r="BD17" s="262"/>
      <c r="BE17" s="262"/>
      <c r="BF17" s="262"/>
      <c r="BG17" s="262"/>
      <c r="BH17" s="262"/>
      <c r="BI17" s="262"/>
      <c r="BJ17" s="262"/>
      <c r="BK17" s="262"/>
      <c r="BL17" s="262"/>
      <c r="BM17" s="262"/>
      <c r="BN17" s="262"/>
      <c r="BO17" s="262"/>
      <c r="BP17" s="262"/>
      <c r="BQ17" s="262"/>
      <c r="BR17" s="262"/>
      <c r="BS17" s="262"/>
      <c r="BT17" s="262"/>
      <c r="BU17" s="262"/>
      <c r="BV17" s="262"/>
      <c r="BW17" s="262"/>
      <c r="BX17" s="262"/>
      <c r="BY17" s="262"/>
      <c r="BZ17" s="262"/>
      <c r="CA17" s="262"/>
      <c r="CB17" s="262"/>
      <c r="CC17" s="262"/>
      <c r="CD17" s="262"/>
      <c r="CE17" s="262"/>
      <c r="CF17" s="262"/>
      <c r="CG17" s="262"/>
      <c r="CH17" s="262"/>
      <c r="CI17" s="262"/>
      <c r="CJ17" s="262"/>
      <c r="CK17" s="262"/>
      <c r="CL17" s="262"/>
      <c r="CM17" s="262"/>
      <c r="CN17" s="262"/>
      <c r="CO17" s="262"/>
      <c r="CP17" s="262"/>
      <c r="CQ17" s="262"/>
      <c r="CR17" s="262"/>
      <c r="CS17" s="262"/>
      <c r="CT17" s="262"/>
      <c r="CU17" s="262"/>
      <c r="CV17" s="262"/>
    </row>
    <row r="18" spans="1:100" ht="22.35" customHeight="1">
      <c r="A18" s="261" t="s">
        <v>168</v>
      </c>
      <c r="B18" s="260">
        <v>168.6</v>
      </c>
      <c r="C18" s="260">
        <v>220.6</v>
      </c>
      <c r="D18" s="260">
        <v>197.6</v>
      </c>
      <c r="E18" s="260">
        <v>228.9</v>
      </c>
      <c r="F18" s="260">
        <v>241.9</v>
      </c>
      <c r="G18" s="260">
        <v>269.10000000000002</v>
      </c>
      <c r="H18" s="260">
        <v>258.10000000000002</v>
      </c>
      <c r="I18" s="260">
        <v>232.4</v>
      </c>
      <c r="J18" s="260">
        <v>207.5</v>
      </c>
      <c r="K18" s="260">
        <v>195.7</v>
      </c>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62"/>
      <c r="AR18" s="262"/>
      <c r="AS18" s="262"/>
      <c r="AT18" s="262"/>
      <c r="AU18" s="262"/>
      <c r="AV18" s="262"/>
      <c r="AW18" s="262"/>
      <c r="AX18" s="262"/>
      <c r="AY18" s="262"/>
      <c r="AZ18" s="262"/>
      <c r="BA18" s="262"/>
      <c r="BB18" s="262"/>
      <c r="BC18" s="262"/>
      <c r="BD18" s="262"/>
      <c r="BE18" s="262"/>
      <c r="BF18" s="262"/>
      <c r="BG18" s="262"/>
      <c r="BH18" s="262"/>
      <c r="BI18" s="262"/>
      <c r="BJ18" s="262"/>
      <c r="BK18" s="262"/>
      <c r="BL18" s="262"/>
      <c r="BM18" s="262"/>
      <c r="BN18" s="262"/>
      <c r="BO18" s="262"/>
      <c r="BP18" s="262"/>
      <c r="BQ18" s="262"/>
      <c r="BR18" s="262"/>
      <c r="BS18" s="262"/>
      <c r="BT18" s="262"/>
      <c r="BU18" s="262"/>
      <c r="BV18" s="262"/>
      <c r="BW18" s="262"/>
      <c r="BX18" s="262"/>
      <c r="BY18" s="262"/>
      <c r="BZ18" s="262"/>
      <c r="CA18" s="262"/>
      <c r="CB18" s="262"/>
      <c r="CC18" s="262"/>
      <c r="CD18" s="262"/>
      <c r="CE18" s="262"/>
      <c r="CF18" s="262"/>
      <c r="CG18" s="262"/>
      <c r="CH18" s="262"/>
      <c r="CI18" s="262"/>
      <c r="CJ18" s="262"/>
      <c r="CK18" s="262"/>
      <c r="CL18" s="262"/>
      <c r="CM18" s="262"/>
      <c r="CN18" s="262"/>
      <c r="CO18" s="262"/>
      <c r="CP18" s="262"/>
      <c r="CQ18" s="262"/>
      <c r="CR18" s="262"/>
      <c r="CS18" s="262"/>
      <c r="CT18" s="262"/>
      <c r="CU18" s="262"/>
      <c r="CV18" s="262"/>
    </row>
    <row r="19" spans="1:100" ht="22.35" customHeight="1">
      <c r="A19" s="277" t="s">
        <v>200</v>
      </c>
      <c r="B19" s="273">
        <v>14795.100000000002</v>
      </c>
      <c r="C19" s="273">
        <v>15288.900000000001</v>
      </c>
      <c r="D19" s="273">
        <v>15534.699999999997</v>
      </c>
      <c r="E19" s="273">
        <v>16092.599999999999</v>
      </c>
      <c r="F19" s="273">
        <v>16512.899999999998</v>
      </c>
      <c r="G19" s="273">
        <v>16264.5</v>
      </c>
      <c r="H19" s="273">
        <v>16523.2</v>
      </c>
      <c r="I19" s="273">
        <v>15943.1</v>
      </c>
      <c r="J19" s="273">
        <v>15649.999999999998</v>
      </c>
      <c r="K19" s="273">
        <v>15950.300000000001</v>
      </c>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c r="AL19" s="262"/>
      <c r="AM19" s="262"/>
      <c r="AN19" s="262"/>
      <c r="AO19" s="262"/>
      <c r="AP19" s="262"/>
      <c r="AQ19" s="262"/>
      <c r="AR19" s="262"/>
      <c r="AS19" s="262"/>
      <c r="AT19" s="262"/>
      <c r="AU19" s="262"/>
      <c r="AV19" s="262"/>
      <c r="AW19" s="262"/>
      <c r="AX19" s="262"/>
      <c r="AY19" s="262"/>
      <c r="AZ19" s="262"/>
      <c r="BA19" s="262"/>
      <c r="BB19" s="262"/>
      <c r="BC19" s="262"/>
      <c r="BD19" s="262"/>
      <c r="BE19" s="262"/>
      <c r="BF19" s="262"/>
      <c r="BG19" s="262"/>
      <c r="BH19" s="262"/>
      <c r="BI19" s="262"/>
      <c r="BJ19" s="262"/>
      <c r="BK19" s="262"/>
      <c r="BL19" s="262"/>
      <c r="BM19" s="262"/>
      <c r="BN19" s="262"/>
      <c r="BO19" s="262"/>
      <c r="BP19" s="262"/>
      <c r="BQ19" s="262"/>
      <c r="BR19" s="262"/>
      <c r="BS19" s="262"/>
      <c r="BT19" s="262"/>
      <c r="BU19" s="262"/>
      <c r="BV19" s="262"/>
      <c r="BW19" s="262"/>
      <c r="BX19" s="262"/>
      <c r="BY19" s="262"/>
      <c r="BZ19" s="262"/>
      <c r="CA19" s="262"/>
      <c r="CB19" s="262"/>
      <c r="CC19" s="262"/>
      <c r="CD19" s="262"/>
      <c r="CE19" s="262"/>
      <c r="CF19" s="262"/>
      <c r="CG19" s="262"/>
      <c r="CH19" s="262"/>
      <c r="CI19" s="262"/>
      <c r="CJ19" s="262"/>
      <c r="CK19" s="262"/>
      <c r="CL19" s="262"/>
      <c r="CM19" s="262"/>
      <c r="CN19" s="262"/>
      <c r="CO19" s="262"/>
      <c r="CP19" s="262"/>
      <c r="CQ19" s="262"/>
      <c r="CR19" s="262"/>
      <c r="CS19" s="262"/>
      <c r="CT19" s="262"/>
      <c r="CU19" s="262"/>
      <c r="CV19" s="262"/>
    </row>
    <row r="20" spans="1:100" ht="22.35" customHeight="1">
      <c r="A20" s="261" t="s">
        <v>170</v>
      </c>
      <c r="B20" s="260">
        <v>11213.300000000001</v>
      </c>
      <c r="C20" s="260">
        <v>11621.6</v>
      </c>
      <c r="D20" s="260">
        <v>11792.499999999998</v>
      </c>
      <c r="E20" s="260">
        <v>12308.299999999997</v>
      </c>
      <c r="F20" s="260">
        <v>12726.399999999998</v>
      </c>
      <c r="G20" s="260">
        <v>12413.6</v>
      </c>
      <c r="H20" s="260">
        <v>12626.300000000001</v>
      </c>
      <c r="I20" s="260">
        <v>12145</v>
      </c>
      <c r="J20" s="260">
        <v>11925.099999999999</v>
      </c>
      <c r="K20" s="260">
        <v>12178.2</v>
      </c>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62"/>
      <c r="AL20" s="262"/>
      <c r="AM20" s="262"/>
      <c r="AN20" s="262"/>
      <c r="AO20" s="262"/>
      <c r="AP20" s="262"/>
      <c r="AQ20" s="262"/>
      <c r="AR20" s="262"/>
      <c r="AS20" s="262"/>
      <c r="AT20" s="262"/>
      <c r="AU20" s="262"/>
      <c r="AV20" s="262"/>
      <c r="AW20" s="262"/>
      <c r="AX20" s="262"/>
      <c r="AY20" s="262"/>
      <c r="AZ20" s="262"/>
      <c r="BA20" s="262"/>
      <c r="BB20" s="262"/>
      <c r="BC20" s="262"/>
      <c r="BD20" s="262"/>
      <c r="BE20" s="262"/>
      <c r="BF20" s="262"/>
      <c r="BG20" s="262"/>
      <c r="BH20" s="262"/>
      <c r="BI20" s="262"/>
      <c r="BJ20" s="262"/>
      <c r="BK20" s="262"/>
      <c r="BL20" s="262"/>
      <c r="BM20" s="262"/>
      <c r="BN20" s="262"/>
      <c r="BO20" s="262"/>
      <c r="BP20" s="262"/>
      <c r="BQ20" s="262"/>
      <c r="BR20" s="262"/>
      <c r="BS20" s="262"/>
      <c r="BT20" s="262"/>
      <c r="BU20" s="262"/>
      <c r="BV20" s="262"/>
      <c r="BW20" s="262"/>
      <c r="BX20" s="262"/>
      <c r="BY20" s="262"/>
      <c r="BZ20" s="262"/>
      <c r="CA20" s="262"/>
      <c r="CB20" s="262"/>
      <c r="CC20" s="262"/>
      <c r="CD20" s="262"/>
      <c r="CE20" s="262"/>
      <c r="CF20" s="262"/>
      <c r="CG20" s="262"/>
      <c r="CH20" s="262"/>
      <c r="CI20" s="262"/>
      <c r="CJ20" s="262"/>
      <c r="CK20" s="262"/>
      <c r="CL20" s="262"/>
      <c r="CM20" s="262"/>
      <c r="CN20" s="262"/>
      <c r="CO20" s="262"/>
      <c r="CP20" s="262"/>
      <c r="CQ20" s="262"/>
      <c r="CR20" s="262"/>
      <c r="CS20" s="262"/>
      <c r="CT20" s="262"/>
      <c r="CU20" s="262"/>
      <c r="CV20" s="262"/>
    </row>
    <row r="21" spans="1:100" ht="22.35" customHeight="1">
      <c r="A21" s="261" t="s">
        <v>171</v>
      </c>
      <c r="B21" s="260">
        <v>3098.5</v>
      </c>
      <c r="C21" s="260">
        <v>3121.2</v>
      </c>
      <c r="D21" s="260">
        <v>3216.5</v>
      </c>
      <c r="E21" s="260">
        <v>3318</v>
      </c>
      <c r="F21" s="260">
        <v>3483.1</v>
      </c>
      <c r="G21" s="260">
        <v>2888.8</v>
      </c>
      <c r="H21" s="260">
        <v>3017.5</v>
      </c>
      <c r="I21" s="260">
        <v>2955</v>
      </c>
      <c r="J21" s="260">
        <v>2932.3</v>
      </c>
      <c r="K21" s="260">
        <v>2881.2</v>
      </c>
      <c r="L21" s="262"/>
      <c r="M21" s="262"/>
      <c r="N21" s="262"/>
      <c r="O21" s="262"/>
      <c r="P21" s="262"/>
      <c r="Q21" s="262"/>
      <c r="R21" s="262"/>
      <c r="S21" s="262"/>
      <c r="T21" s="262"/>
      <c r="U21" s="262"/>
      <c r="V21" s="262"/>
      <c r="W21" s="262"/>
      <c r="X21" s="262"/>
      <c r="Y21" s="262"/>
      <c r="Z21" s="262"/>
      <c r="AA21" s="262"/>
      <c r="AB21" s="262"/>
      <c r="AC21" s="262"/>
      <c r="AD21" s="262"/>
      <c r="AE21" s="262"/>
      <c r="AF21" s="262"/>
      <c r="AG21" s="262"/>
      <c r="AH21" s="262"/>
      <c r="AI21" s="262"/>
      <c r="AJ21" s="262"/>
      <c r="AK21" s="262"/>
      <c r="AL21" s="262"/>
      <c r="AM21" s="262"/>
      <c r="AN21" s="262"/>
      <c r="AO21" s="262"/>
      <c r="AP21" s="262"/>
      <c r="AQ21" s="262"/>
      <c r="AR21" s="262"/>
      <c r="AS21" s="262"/>
      <c r="AT21" s="262"/>
      <c r="AU21" s="262"/>
      <c r="AV21" s="262"/>
      <c r="AW21" s="262"/>
      <c r="AX21" s="262"/>
      <c r="AY21" s="262"/>
      <c r="AZ21" s="262"/>
      <c r="BA21" s="262"/>
      <c r="BB21" s="262"/>
      <c r="BC21" s="262"/>
      <c r="BD21" s="262"/>
      <c r="BE21" s="262"/>
      <c r="BF21" s="262"/>
      <c r="BG21" s="262"/>
      <c r="BH21" s="262"/>
      <c r="BI21" s="262"/>
      <c r="BJ21" s="262"/>
      <c r="BK21" s="262"/>
      <c r="BL21" s="262"/>
      <c r="BM21" s="262"/>
      <c r="BN21" s="262"/>
      <c r="BO21" s="262"/>
      <c r="BP21" s="262"/>
      <c r="BQ21" s="262"/>
      <c r="BR21" s="262"/>
      <c r="BS21" s="262"/>
      <c r="BT21" s="262"/>
      <c r="BU21" s="262"/>
      <c r="BV21" s="262"/>
      <c r="BW21" s="262"/>
      <c r="BX21" s="262"/>
      <c r="BY21" s="262"/>
      <c r="BZ21" s="262"/>
      <c r="CA21" s="262"/>
      <c r="CB21" s="262"/>
      <c r="CC21" s="262"/>
      <c r="CD21" s="262"/>
      <c r="CE21" s="262"/>
      <c r="CF21" s="262"/>
      <c r="CG21" s="262"/>
      <c r="CH21" s="262"/>
      <c r="CI21" s="262"/>
      <c r="CJ21" s="262"/>
      <c r="CK21" s="262"/>
      <c r="CL21" s="262"/>
      <c r="CM21" s="262"/>
      <c r="CN21" s="262"/>
      <c r="CO21" s="262"/>
      <c r="CP21" s="262"/>
      <c r="CQ21" s="262"/>
      <c r="CR21" s="262"/>
      <c r="CS21" s="262"/>
      <c r="CT21" s="262"/>
      <c r="CU21" s="262"/>
      <c r="CV21" s="262"/>
    </row>
    <row r="22" spans="1:100" ht="22.35" customHeight="1">
      <c r="A22" s="261" t="s">
        <v>172</v>
      </c>
      <c r="B22" s="260">
        <v>5389.1</v>
      </c>
      <c r="C22" s="260">
        <v>5711.6</v>
      </c>
      <c r="D22" s="260">
        <v>5793.9</v>
      </c>
      <c r="E22" s="260">
        <v>6127.3</v>
      </c>
      <c r="F22" s="260">
        <v>6229.4</v>
      </c>
      <c r="G22" s="260">
        <v>6517.2</v>
      </c>
      <c r="H22" s="260">
        <v>6739.5</v>
      </c>
      <c r="I22" s="260">
        <v>6417.7</v>
      </c>
      <c r="J22" s="260">
        <v>6262.5</v>
      </c>
      <c r="K22" s="260">
        <v>6413.6</v>
      </c>
      <c r="L22" s="262"/>
      <c r="M22" s="262"/>
      <c r="N22" s="262"/>
      <c r="O22" s="262"/>
      <c r="P22" s="262"/>
      <c r="Q22" s="262"/>
      <c r="R22" s="262"/>
      <c r="S22" s="262"/>
      <c r="T22" s="262"/>
      <c r="U22" s="262"/>
      <c r="V22" s="262"/>
      <c r="W22" s="262"/>
      <c r="X22" s="262"/>
      <c r="Y22" s="262"/>
      <c r="Z22" s="262"/>
      <c r="AA22" s="262"/>
      <c r="AB22" s="262"/>
      <c r="AC22" s="262"/>
      <c r="AD22" s="262"/>
      <c r="AE22" s="262"/>
      <c r="AF22" s="262"/>
      <c r="AG22" s="262"/>
      <c r="AH22" s="262"/>
      <c r="AI22" s="262"/>
      <c r="AJ22" s="262"/>
      <c r="AK22" s="262"/>
      <c r="AL22" s="262"/>
      <c r="AM22" s="262"/>
      <c r="AN22" s="262"/>
      <c r="AO22" s="262"/>
      <c r="AP22" s="262"/>
      <c r="AQ22" s="262"/>
      <c r="AR22" s="262"/>
      <c r="AS22" s="262"/>
      <c r="AT22" s="262"/>
      <c r="AU22" s="262"/>
      <c r="AV22" s="262"/>
      <c r="AW22" s="262"/>
      <c r="AX22" s="262"/>
      <c r="AY22" s="262"/>
      <c r="AZ22" s="262"/>
      <c r="BA22" s="262"/>
      <c r="BB22" s="262"/>
      <c r="BC22" s="262"/>
      <c r="BD22" s="262"/>
      <c r="BE22" s="262"/>
      <c r="BF22" s="262"/>
      <c r="BG22" s="262"/>
      <c r="BH22" s="262"/>
      <c r="BI22" s="262"/>
      <c r="BJ22" s="262"/>
      <c r="BK22" s="262"/>
      <c r="BL22" s="262"/>
      <c r="BM22" s="262"/>
      <c r="BN22" s="262"/>
      <c r="BO22" s="262"/>
      <c r="BP22" s="262"/>
      <c r="BQ22" s="262"/>
      <c r="BR22" s="262"/>
      <c r="BS22" s="262"/>
      <c r="BT22" s="262"/>
      <c r="BU22" s="262"/>
      <c r="BV22" s="262"/>
      <c r="BW22" s="262"/>
      <c r="BX22" s="262"/>
      <c r="BY22" s="262"/>
      <c r="BZ22" s="262"/>
      <c r="CA22" s="262"/>
      <c r="CB22" s="262"/>
      <c r="CC22" s="262"/>
      <c r="CD22" s="262"/>
      <c r="CE22" s="262"/>
      <c r="CF22" s="262"/>
      <c r="CG22" s="262"/>
      <c r="CH22" s="262"/>
      <c r="CI22" s="262"/>
      <c r="CJ22" s="262"/>
      <c r="CK22" s="262"/>
      <c r="CL22" s="262"/>
      <c r="CM22" s="262"/>
      <c r="CN22" s="262"/>
      <c r="CO22" s="262"/>
      <c r="CP22" s="262"/>
      <c r="CQ22" s="262"/>
      <c r="CR22" s="262"/>
      <c r="CS22" s="262"/>
      <c r="CT22" s="262"/>
      <c r="CU22" s="262"/>
      <c r="CV22" s="262"/>
    </row>
    <row r="23" spans="1:100" ht="22.35" customHeight="1">
      <c r="A23" s="261" t="s">
        <v>173</v>
      </c>
      <c r="B23" s="260">
        <v>76.7</v>
      </c>
      <c r="C23" s="260">
        <v>68.7</v>
      </c>
      <c r="D23" s="260">
        <v>64</v>
      </c>
      <c r="E23" s="260">
        <v>61.800000000000004</v>
      </c>
      <c r="F23" s="260">
        <v>59.3</v>
      </c>
      <c r="G23" s="260">
        <v>59.4</v>
      </c>
      <c r="H23" s="260">
        <v>53.1</v>
      </c>
      <c r="I23" s="260">
        <v>50.6</v>
      </c>
      <c r="J23" s="260">
        <v>51.9</v>
      </c>
      <c r="K23" s="260">
        <v>51.2</v>
      </c>
      <c r="L23" s="262"/>
      <c r="M23" s="262"/>
      <c r="N23" s="262"/>
      <c r="O23" s="262"/>
      <c r="P23" s="262"/>
      <c r="Q23" s="262"/>
      <c r="R23" s="262"/>
      <c r="S23" s="262"/>
      <c r="T23" s="262"/>
      <c r="U23" s="262"/>
      <c r="V23" s="262"/>
      <c r="W23" s="262"/>
      <c r="X23" s="262"/>
      <c r="Y23" s="262"/>
      <c r="Z23" s="262"/>
      <c r="AA23" s="262"/>
      <c r="AB23" s="262"/>
      <c r="AC23" s="262"/>
      <c r="AD23" s="262"/>
      <c r="AE23" s="262"/>
      <c r="AF23" s="262"/>
      <c r="AG23" s="262"/>
      <c r="AH23" s="262"/>
      <c r="AI23" s="262"/>
      <c r="AJ23" s="262"/>
      <c r="AK23" s="262"/>
      <c r="AL23" s="262"/>
      <c r="AM23" s="262"/>
      <c r="AN23" s="262"/>
      <c r="AO23" s="262"/>
      <c r="AP23" s="262"/>
      <c r="AQ23" s="262"/>
      <c r="AR23" s="262"/>
      <c r="AS23" s="262"/>
      <c r="AT23" s="262"/>
      <c r="AU23" s="262"/>
      <c r="AV23" s="262"/>
      <c r="AW23" s="262"/>
      <c r="AX23" s="262"/>
      <c r="AY23" s="262"/>
      <c r="AZ23" s="262"/>
      <c r="BA23" s="262"/>
      <c r="BB23" s="262"/>
      <c r="BC23" s="262"/>
      <c r="BD23" s="262"/>
      <c r="BE23" s="262"/>
      <c r="BF23" s="262"/>
      <c r="BG23" s="262"/>
      <c r="BH23" s="262"/>
      <c r="BI23" s="262"/>
      <c r="BJ23" s="262"/>
      <c r="BK23" s="262"/>
      <c r="BL23" s="262"/>
      <c r="BM23" s="262"/>
      <c r="BN23" s="262"/>
      <c r="BO23" s="262"/>
      <c r="BP23" s="262"/>
      <c r="BQ23" s="262"/>
      <c r="BR23" s="262"/>
      <c r="BS23" s="262"/>
      <c r="BT23" s="262"/>
      <c r="BU23" s="262"/>
      <c r="BV23" s="262"/>
      <c r="BW23" s="262"/>
      <c r="BX23" s="262"/>
      <c r="BY23" s="262"/>
      <c r="BZ23" s="262"/>
      <c r="CA23" s="262"/>
      <c r="CB23" s="262"/>
      <c r="CC23" s="262"/>
      <c r="CD23" s="262"/>
      <c r="CE23" s="262"/>
      <c r="CF23" s="262"/>
      <c r="CG23" s="262"/>
      <c r="CH23" s="262"/>
      <c r="CI23" s="262"/>
      <c r="CJ23" s="262"/>
      <c r="CK23" s="262"/>
      <c r="CL23" s="262"/>
      <c r="CM23" s="262"/>
      <c r="CN23" s="262"/>
      <c r="CO23" s="262"/>
      <c r="CP23" s="262"/>
      <c r="CQ23" s="262"/>
      <c r="CR23" s="262"/>
      <c r="CS23" s="262"/>
      <c r="CT23" s="262"/>
      <c r="CU23" s="262"/>
      <c r="CV23" s="262"/>
    </row>
    <row r="24" spans="1:100" ht="22.35" customHeight="1">
      <c r="A24" s="261" t="s">
        <v>174</v>
      </c>
      <c r="B24" s="260">
        <v>838.6</v>
      </c>
      <c r="C24" s="260">
        <v>846</v>
      </c>
      <c r="D24" s="260">
        <v>836.5</v>
      </c>
      <c r="E24" s="260">
        <v>814.1</v>
      </c>
      <c r="F24" s="260">
        <v>895.8</v>
      </c>
      <c r="G24" s="260">
        <v>871.1</v>
      </c>
      <c r="H24" s="260">
        <v>837.4</v>
      </c>
      <c r="I24" s="260">
        <v>762.8</v>
      </c>
      <c r="J24" s="260">
        <v>672.8</v>
      </c>
      <c r="K24" s="260">
        <v>724.6</v>
      </c>
      <c r="L24" s="262"/>
      <c r="M24" s="262"/>
      <c r="N24" s="262"/>
      <c r="O24" s="262"/>
      <c r="P24" s="262"/>
      <c r="Q24" s="262"/>
      <c r="R24" s="262"/>
      <c r="S24" s="262"/>
      <c r="T24" s="262"/>
      <c r="U24" s="262"/>
      <c r="V24" s="262"/>
      <c r="W24" s="262"/>
      <c r="X24" s="262"/>
      <c r="Y24" s="262"/>
      <c r="Z24" s="262"/>
      <c r="AA24" s="262"/>
      <c r="AB24" s="262"/>
      <c r="AC24" s="262"/>
      <c r="AD24" s="262"/>
      <c r="AE24" s="262"/>
      <c r="AF24" s="262"/>
      <c r="AG24" s="262"/>
      <c r="AH24" s="262"/>
      <c r="AI24" s="262"/>
      <c r="AJ24" s="262"/>
      <c r="AK24" s="262"/>
      <c r="AL24" s="262"/>
      <c r="AM24" s="262"/>
      <c r="AN24" s="262"/>
      <c r="AO24" s="262"/>
      <c r="AP24" s="262"/>
      <c r="AQ24" s="262"/>
      <c r="AR24" s="262"/>
      <c r="AS24" s="262"/>
      <c r="AT24" s="262"/>
      <c r="AU24" s="262"/>
      <c r="AV24" s="262"/>
      <c r="AW24" s="262"/>
      <c r="AX24" s="262"/>
      <c r="AY24" s="262"/>
      <c r="AZ24" s="262"/>
      <c r="BA24" s="262"/>
      <c r="BB24" s="262"/>
      <c r="BC24" s="262"/>
      <c r="BD24" s="262"/>
      <c r="BE24" s="262"/>
      <c r="BF24" s="262"/>
      <c r="BG24" s="262"/>
      <c r="BH24" s="262"/>
      <c r="BI24" s="262"/>
      <c r="BJ24" s="262"/>
      <c r="BK24" s="262"/>
      <c r="BL24" s="262"/>
      <c r="BM24" s="262"/>
      <c r="BN24" s="262"/>
      <c r="BO24" s="262"/>
      <c r="BP24" s="262"/>
      <c r="BQ24" s="262"/>
      <c r="BR24" s="262"/>
      <c r="BS24" s="262"/>
      <c r="BT24" s="262"/>
      <c r="BU24" s="262"/>
      <c r="BV24" s="262"/>
      <c r="BW24" s="262"/>
      <c r="BX24" s="262"/>
      <c r="BY24" s="262"/>
      <c r="BZ24" s="262"/>
      <c r="CA24" s="262"/>
      <c r="CB24" s="262"/>
      <c r="CC24" s="262"/>
      <c r="CD24" s="262"/>
      <c r="CE24" s="262"/>
      <c r="CF24" s="262"/>
      <c r="CG24" s="262"/>
      <c r="CH24" s="262"/>
      <c r="CI24" s="262"/>
      <c r="CJ24" s="262"/>
      <c r="CK24" s="262"/>
      <c r="CL24" s="262"/>
      <c r="CM24" s="262"/>
      <c r="CN24" s="262"/>
      <c r="CO24" s="262"/>
      <c r="CP24" s="262"/>
      <c r="CQ24" s="262"/>
      <c r="CR24" s="262"/>
      <c r="CS24" s="262"/>
      <c r="CT24" s="262"/>
      <c r="CU24" s="262"/>
      <c r="CV24" s="262"/>
    </row>
    <row r="25" spans="1:100" ht="22.35" customHeight="1">
      <c r="A25" s="261" t="s">
        <v>175</v>
      </c>
      <c r="B25" s="260">
        <v>1543.3</v>
      </c>
      <c r="C25" s="260">
        <v>1622.9</v>
      </c>
      <c r="D25" s="260">
        <v>1640.8</v>
      </c>
      <c r="E25" s="260">
        <v>1752.3</v>
      </c>
      <c r="F25" s="260">
        <v>1839.9</v>
      </c>
      <c r="G25" s="260">
        <v>1862</v>
      </c>
      <c r="H25" s="260">
        <v>1779.1</v>
      </c>
      <c r="I25" s="260">
        <v>1786.4</v>
      </c>
      <c r="J25" s="260">
        <v>1849.6</v>
      </c>
      <c r="K25" s="260">
        <v>1964.6</v>
      </c>
      <c r="L25" s="262"/>
      <c r="M25" s="262"/>
      <c r="N25" s="262"/>
      <c r="O25" s="262"/>
      <c r="P25" s="262"/>
      <c r="Q25" s="262"/>
      <c r="R25" s="262"/>
      <c r="S25" s="262"/>
      <c r="T25" s="262"/>
      <c r="U25" s="262"/>
      <c r="V25" s="262"/>
      <c r="W25" s="262"/>
      <c r="X25" s="262"/>
      <c r="Y25" s="262"/>
      <c r="Z25" s="262"/>
      <c r="AA25" s="262"/>
      <c r="AB25" s="262"/>
      <c r="AC25" s="262"/>
      <c r="AD25" s="262"/>
      <c r="AE25" s="262"/>
      <c r="AF25" s="262"/>
      <c r="AG25" s="262"/>
      <c r="AH25" s="262"/>
      <c r="AI25" s="262"/>
      <c r="AJ25" s="262"/>
      <c r="AK25" s="262"/>
      <c r="AL25" s="262"/>
      <c r="AM25" s="262"/>
      <c r="AN25" s="262"/>
      <c r="AO25" s="262"/>
      <c r="AP25" s="262"/>
      <c r="AQ25" s="262"/>
      <c r="AR25" s="262"/>
      <c r="AS25" s="262"/>
      <c r="AT25" s="262"/>
      <c r="AU25" s="262"/>
      <c r="AV25" s="262"/>
      <c r="AW25" s="262"/>
      <c r="AX25" s="262"/>
      <c r="AY25" s="262"/>
      <c r="AZ25" s="262"/>
      <c r="BA25" s="262"/>
      <c r="BB25" s="262"/>
      <c r="BC25" s="262"/>
      <c r="BD25" s="262"/>
      <c r="BE25" s="262"/>
      <c r="BF25" s="262"/>
      <c r="BG25" s="262"/>
      <c r="BH25" s="262"/>
      <c r="BI25" s="262"/>
      <c r="BJ25" s="262"/>
      <c r="BK25" s="262"/>
      <c r="BL25" s="262"/>
      <c r="BM25" s="262"/>
      <c r="BN25" s="262"/>
      <c r="BO25" s="262"/>
      <c r="BP25" s="262"/>
      <c r="BQ25" s="262"/>
      <c r="BR25" s="262"/>
      <c r="BS25" s="262"/>
      <c r="BT25" s="262"/>
      <c r="BU25" s="262"/>
      <c r="BV25" s="262"/>
      <c r="BW25" s="262"/>
      <c r="BX25" s="262"/>
      <c r="BY25" s="262"/>
      <c r="BZ25" s="262"/>
      <c r="CA25" s="262"/>
      <c r="CB25" s="262"/>
      <c r="CC25" s="262"/>
      <c r="CD25" s="262"/>
      <c r="CE25" s="262"/>
      <c r="CF25" s="262"/>
      <c r="CG25" s="262"/>
      <c r="CH25" s="262"/>
      <c r="CI25" s="262"/>
      <c r="CJ25" s="262"/>
      <c r="CK25" s="262"/>
      <c r="CL25" s="262"/>
      <c r="CM25" s="262"/>
      <c r="CN25" s="262"/>
      <c r="CO25" s="262"/>
      <c r="CP25" s="262"/>
      <c r="CQ25" s="262"/>
      <c r="CR25" s="262"/>
      <c r="CS25" s="262"/>
      <c r="CT25" s="262"/>
      <c r="CU25" s="262"/>
      <c r="CV25" s="262"/>
    </row>
    <row r="26" spans="1:100" ht="22.35" customHeight="1">
      <c r="A26" s="261" t="s">
        <v>176</v>
      </c>
      <c r="B26" s="260">
        <v>267.10000000000002</v>
      </c>
      <c r="C26" s="260">
        <v>251.2</v>
      </c>
      <c r="D26" s="260">
        <v>240.79999999999998</v>
      </c>
      <c r="E26" s="260">
        <v>234.8</v>
      </c>
      <c r="F26" s="260">
        <v>218.9</v>
      </c>
      <c r="G26" s="260">
        <v>215.1</v>
      </c>
      <c r="H26" s="260">
        <v>199.7</v>
      </c>
      <c r="I26" s="260">
        <v>172.5</v>
      </c>
      <c r="J26" s="260">
        <v>156</v>
      </c>
      <c r="K26" s="260">
        <v>143</v>
      </c>
      <c r="L26" s="262"/>
      <c r="M26" s="262"/>
      <c r="N26" s="262"/>
      <c r="O26" s="262"/>
      <c r="P26" s="262"/>
      <c r="Q26" s="262"/>
      <c r="R26" s="262"/>
      <c r="S26" s="262"/>
      <c r="T26" s="262"/>
      <c r="U26" s="262"/>
      <c r="V26" s="262"/>
      <c r="W26" s="262"/>
      <c r="X26" s="262"/>
      <c r="Y26" s="262"/>
      <c r="Z26" s="262"/>
      <c r="AA26" s="262"/>
      <c r="AB26" s="262"/>
      <c r="AC26" s="262"/>
      <c r="AD26" s="262"/>
      <c r="AE26" s="262"/>
      <c r="AF26" s="262"/>
      <c r="AG26" s="262"/>
      <c r="AH26" s="262"/>
      <c r="AI26" s="262"/>
      <c r="AJ26" s="262"/>
      <c r="AK26" s="262"/>
      <c r="AL26" s="262"/>
      <c r="AM26" s="262"/>
      <c r="AN26" s="262"/>
      <c r="AO26" s="262"/>
      <c r="AP26" s="262"/>
      <c r="AQ26" s="262"/>
      <c r="AR26" s="262"/>
      <c r="AS26" s="262"/>
      <c r="AT26" s="262"/>
      <c r="AU26" s="262"/>
      <c r="AV26" s="262"/>
      <c r="AW26" s="262"/>
      <c r="AX26" s="262"/>
      <c r="AY26" s="262"/>
      <c r="AZ26" s="262"/>
      <c r="BA26" s="262"/>
      <c r="BB26" s="262"/>
      <c r="BC26" s="262"/>
      <c r="BD26" s="262"/>
      <c r="BE26" s="262"/>
      <c r="BF26" s="262"/>
      <c r="BG26" s="262"/>
      <c r="BH26" s="262"/>
      <c r="BI26" s="262"/>
      <c r="BJ26" s="262"/>
      <c r="BK26" s="262"/>
      <c r="BL26" s="262"/>
      <c r="BM26" s="262"/>
      <c r="BN26" s="262"/>
      <c r="BO26" s="262"/>
      <c r="BP26" s="262"/>
      <c r="BQ26" s="262"/>
      <c r="BR26" s="262"/>
      <c r="BS26" s="262"/>
      <c r="BT26" s="262"/>
      <c r="BU26" s="262"/>
      <c r="BV26" s="262"/>
      <c r="BW26" s="262"/>
      <c r="BX26" s="262"/>
      <c r="BY26" s="262"/>
      <c r="BZ26" s="262"/>
      <c r="CA26" s="262"/>
      <c r="CB26" s="262"/>
      <c r="CC26" s="262"/>
      <c r="CD26" s="262"/>
      <c r="CE26" s="262"/>
      <c r="CF26" s="262"/>
      <c r="CG26" s="262"/>
      <c r="CH26" s="262"/>
      <c r="CI26" s="262"/>
      <c r="CJ26" s="262"/>
      <c r="CK26" s="262"/>
      <c r="CL26" s="262"/>
      <c r="CM26" s="262"/>
      <c r="CN26" s="262"/>
      <c r="CO26" s="262"/>
      <c r="CP26" s="262"/>
      <c r="CQ26" s="262"/>
      <c r="CR26" s="262"/>
      <c r="CS26" s="262"/>
      <c r="CT26" s="262"/>
      <c r="CU26" s="262"/>
      <c r="CV26" s="262"/>
    </row>
    <row r="27" spans="1:100" ht="22.35" customHeight="1">
      <c r="A27" s="261" t="s">
        <v>177</v>
      </c>
      <c r="B27" s="260">
        <v>3581.8</v>
      </c>
      <c r="C27" s="260">
        <v>3667.3</v>
      </c>
      <c r="D27" s="260">
        <v>3742.2</v>
      </c>
      <c r="E27" s="260">
        <v>3784.3</v>
      </c>
      <c r="F27" s="260">
        <v>3786.4999999999995</v>
      </c>
      <c r="G27" s="260">
        <v>3850.9000000000005</v>
      </c>
      <c r="H27" s="260">
        <v>3896.9000000000005</v>
      </c>
      <c r="I27" s="260">
        <v>3798.1000000000004</v>
      </c>
      <c r="J27" s="260">
        <v>3724.9</v>
      </c>
      <c r="K27" s="260">
        <v>3772.1</v>
      </c>
      <c r="L27" s="262"/>
      <c r="M27" s="262"/>
      <c r="N27" s="262"/>
      <c r="O27" s="262"/>
      <c r="P27" s="262"/>
      <c r="Q27" s="262"/>
      <c r="R27" s="262"/>
      <c r="S27" s="262"/>
      <c r="T27" s="262"/>
      <c r="U27" s="262"/>
      <c r="V27" s="262"/>
      <c r="W27" s="262"/>
      <c r="X27" s="262"/>
      <c r="Y27" s="262"/>
      <c r="Z27" s="262"/>
      <c r="AA27" s="262"/>
      <c r="AB27" s="262"/>
      <c r="AC27" s="262"/>
      <c r="AD27" s="262"/>
      <c r="AE27" s="262"/>
      <c r="AF27" s="262"/>
      <c r="AG27" s="262"/>
      <c r="AH27" s="262"/>
      <c r="AI27" s="262"/>
      <c r="AJ27" s="262"/>
      <c r="AK27" s="262"/>
      <c r="AL27" s="262"/>
      <c r="AM27" s="262"/>
      <c r="AN27" s="262"/>
      <c r="AO27" s="262"/>
      <c r="AP27" s="262"/>
      <c r="AQ27" s="262"/>
      <c r="AR27" s="262"/>
      <c r="AS27" s="262"/>
      <c r="AT27" s="262"/>
      <c r="AU27" s="262"/>
      <c r="AV27" s="262"/>
      <c r="AW27" s="262"/>
      <c r="AX27" s="262"/>
      <c r="AY27" s="262"/>
      <c r="AZ27" s="262"/>
      <c r="BA27" s="262"/>
      <c r="BB27" s="262"/>
      <c r="BC27" s="262"/>
      <c r="BD27" s="262"/>
      <c r="BE27" s="262"/>
      <c r="BF27" s="262"/>
      <c r="BG27" s="262"/>
      <c r="BH27" s="262"/>
      <c r="BI27" s="262"/>
      <c r="BJ27" s="262"/>
      <c r="BK27" s="262"/>
      <c r="BL27" s="262"/>
      <c r="BM27" s="262"/>
      <c r="BN27" s="262"/>
      <c r="BO27" s="262"/>
      <c r="BP27" s="262"/>
      <c r="BQ27" s="262"/>
      <c r="BR27" s="262"/>
      <c r="BS27" s="262"/>
      <c r="BT27" s="262"/>
      <c r="BU27" s="262"/>
      <c r="BV27" s="262"/>
      <c r="BW27" s="262"/>
      <c r="BX27" s="262"/>
      <c r="BY27" s="262"/>
      <c r="BZ27" s="262"/>
      <c r="CA27" s="262"/>
      <c r="CB27" s="262"/>
      <c r="CC27" s="262"/>
      <c r="CD27" s="262"/>
      <c r="CE27" s="262"/>
      <c r="CF27" s="262"/>
      <c r="CG27" s="262"/>
      <c r="CH27" s="262"/>
      <c r="CI27" s="262"/>
      <c r="CJ27" s="262"/>
      <c r="CK27" s="262"/>
      <c r="CL27" s="262"/>
      <c r="CM27" s="262"/>
      <c r="CN27" s="262"/>
      <c r="CO27" s="262"/>
      <c r="CP27" s="262"/>
      <c r="CQ27" s="262"/>
      <c r="CR27" s="262"/>
      <c r="CS27" s="262"/>
      <c r="CT27" s="262"/>
      <c r="CU27" s="262"/>
      <c r="CV27" s="262"/>
    </row>
    <row r="28" spans="1:100" ht="22.35" customHeight="1">
      <c r="A28" s="261" t="s">
        <v>178</v>
      </c>
      <c r="B28" s="260">
        <v>2467.5</v>
      </c>
      <c r="C28" s="260">
        <v>2503.3000000000002</v>
      </c>
      <c r="D28" s="260">
        <v>2543.7000000000003</v>
      </c>
      <c r="E28" s="260">
        <v>2578.3000000000002</v>
      </c>
      <c r="F28" s="260">
        <v>2604.1999999999998</v>
      </c>
      <c r="G28" s="260">
        <v>2642.3</v>
      </c>
      <c r="H28" s="260">
        <v>2662.8</v>
      </c>
      <c r="I28" s="260">
        <v>2587.9</v>
      </c>
      <c r="J28" s="260">
        <v>2601.1</v>
      </c>
      <c r="K28" s="260">
        <v>2616.6999999999998</v>
      </c>
      <c r="L28" s="262"/>
      <c r="M28" s="262"/>
      <c r="N28" s="262"/>
      <c r="O28" s="262"/>
      <c r="P28" s="262"/>
      <c r="Q28" s="262"/>
      <c r="R28" s="262"/>
      <c r="S28" s="262"/>
      <c r="T28" s="262"/>
      <c r="U28" s="262"/>
      <c r="V28" s="262"/>
      <c r="W28" s="262"/>
      <c r="X28" s="262"/>
      <c r="Y28" s="262"/>
      <c r="Z28" s="262"/>
      <c r="AA28" s="262"/>
      <c r="AB28" s="262"/>
      <c r="AC28" s="262"/>
      <c r="AD28" s="262"/>
      <c r="AE28" s="262"/>
      <c r="AF28" s="262"/>
      <c r="AG28" s="262"/>
      <c r="AH28" s="262"/>
      <c r="AI28" s="262"/>
      <c r="AJ28" s="262"/>
      <c r="AK28" s="262"/>
      <c r="AL28" s="262"/>
      <c r="AM28" s="262"/>
      <c r="AN28" s="262"/>
      <c r="AO28" s="262"/>
      <c r="AP28" s="262"/>
      <c r="AQ28" s="262"/>
      <c r="AR28" s="262"/>
      <c r="AS28" s="262"/>
      <c r="AT28" s="262"/>
      <c r="AU28" s="262"/>
      <c r="AV28" s="262"/>
      <c r="AW28" s="262"/>
      <c r="AX28" s="262"/>
      <c r="AY28" s="262"/>
      <c r="AZ28" s="262"/>
      <c r="BA28" s="262"/>
      <c r="BB28" s="262"/>
      <c r="BC28" s="262"/>
      <c r="BD28" s="262"/>
      <c r="BE28" s="262"/>
      <c r="BF28" s="262"/>
      <c r="BG28" s="262"/>
      <c r="BH28" s="262"/>
      <c r="BI28" s="262"/>
      <c r="BJ28" s="262"/>
      <c r="BK28" s="262"/>
      <c r="BL28" s="262"/>
      <c r="BM28" s="262"/>
      <c r="BN28" s="262"/>
      <c r="BO28" s="262"/>
      <c r="BP28" s="262"/>
      <c r="BQ28" s="262"/>
      <c r="BR28" s="262"/>
      <c r="BS28" s="262"/>
      <c r="BT28" s="262"/>
      <c r="BU28" s="262"/>
      <c r="BV28" s="262"/>
      <c r="BW28" s="262"/>
      <c r="BX28" s="262"/>
      <c r="BY28" s="262"/>
      <c r="BZ28" s="262"/>
      <c r="CA28" s="262"/>
      <c r="CB28" s="262"/>
      <c r="CC28" s="262"/>
      <c r="CD28" s="262"/>
      <c r="CE28" s="262"/>
      <c r="CF28" s="262"/>
      <c r="CG28" s="262"/>
      <c r="CH28" s="262"/>
      <c r="CI28" s="262"/>
      <c r="CJ28" s="262"/>
      <c r="CK28" s="262"/>
      <c r="CL28" s="262"/>
      <c r="CM28" s="262"/>
      <c r="CN28" s="262"/>
      <c r="CO28" s="262"/>
      <c r="CP28" s="262"/>
      <c r="CQ28" s="262"/>
      <c r="CR28" s="262"/>
      <c r="CS28" s="262"/>
      <c r="CT28" s="262"/>
      <c r="CU28" s="262"/>
      <c r="CV28" s="262"/>
    </row>
    <row r="29" spans="1:100" ht="22.35" customHeight="1">
      <c r="A29" s="261" t="s">
        <v>179</v>
      </c>
      <c r="B29" s="260">
        <v>888.9</v>
      </c>
      <c r="C29" s="260">
        <v>892.7</v>
      </c>
      <c r="D29" s="260">
        <v>930.3</v>
      </c>
      <c r="E29" s="260">
        <v>912.4</v>
      </c>
      <c r="F29" s="260">
        <v>906.6</v>
      </c>
      <c r="G29" s="260">
        <v>954.8</v>
      </c>
      <c r="H29" s="260">
        <v>935.8</v>
      </c>
      <c r="I29" s="260">
        <v>947.9</v>
      </c>
      <c r="J29" s="260">
        <v>964.7</v>
      </c>
      <c r="K29" s="260">
        <v>969.5</v>
      </c>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2"/>
      <c r="AL29" s="262"/>
      <c r="AM29" s="262"/>
      <c r="AN29" s="262"/>
      <c r="AO29" s="262"/>
      <c r="AP29" s="262"/>
      <c r="AQ29" s="262"/>
      <c r="AR29" s="262"/>
      <c r="AS29" s="262"/>
      <c r="AT29" s="262"/>
      <c r="AU29" s="262"/>
      <c r="AV29" s="262"/>
      <c r="AW29" s="262"/>
      <c r="AX29" s="262"/>
      <c r="AY29" s="262"/>
      <c r="AZ29" s="262"/>
      <c r="BA29" s="262"/>
      <c r="BB29" s="262"/>
      <c r="BC29" s="262"/>
      <c r="BD29" s="262"/>
      <c r="BE29" s="262"/>
      <c r="BF29" s="262"/>
      <c r="BG29" s="262"/>
      <c r="BH29" s="262"/>
      <c r="BI29" s="262"/>
      <c r="BJ29" s="262"/>
      <c r="BK29" s="262"/>
      <c r="BL29" s="262"/>
      <c r="BM29" s="262"/>
      <c r="BN29" s="262"/>
      <c r="BO29" s="262"/>
      <c r="BP29" s="262"/>
      <c r="BQ29" s="262"/>
      <c r="BR29" s="262"/>
      <c r="BS29" s="262"/>
      <c r="BT29" s="262"/>
      <c r="BU29" s="262"/>
      <c r="BV29" s="262"/>
      <c r="BW29" s="262"/>
      <c r="BX29" s="262"/>
      <c r="BY29" s="262"/>
      <c r="BZ29" s="262"/>
      <c r="CA29" s="262"/>
      <c r="CB29" s="262"/>
      <c r="CC29" s="262"/>
      <c r="CD29" s="262"/>
      <c r="CE29" s="262"/>
      <c r="CF29" s="262"/>
      <c r="CG29" s="262"/>
      <c r="CH29" s="262"/>
      <c r="CI29" s="262"/>
      <c r="CJ29" s="262"/>
      <c r="CK29" s="262"/>
      <c r="CL29" s="262"/>
      <c r="CM29" s="262"/>
      <c r="CN29" s="262"/>
      <c r="CO29" s="262"/>
      <c r="CP29" s="262"/>
      <c r="CQ29" s="262"/>
      <c r="CR29" s="262"/>
      <c r="CS29" s="262"/>
      <c r="CT29" s="262"/>
      <c r="CU29" s="262"/>
      <c r="CV29" s="262"/>
    </row>
    <row r="30" spans="1:100" ht="22.35" customHeight="1">
      <c r="A30" s="261" t="s">
        <v>180</v>
      </c>
      <c r="B30" s="260">
        <v>225.4</v>
      </c>
      <c r="C30" s="260">
        <v>271.29999999999995</v>
      </c>
      <c r="D30" s="260">
        <v>268.2</v>
      </c>
      <c r="E30" s="260">
        <v>293.60000000000002</v>
      </c>
      <c r="F30" s="260">
        <v>275.7</v>
      </c>
      <c r="G30" s="260">
        <v>253.8</v>
      </c>
      <c r="H30" s="260">
        <v>298.3</v>
      </c>
      <c r="I30" s="260">
        <v>262.3</v>
      </c>
      <c r="J30" s="260">
        <v>159.1</v>
      </c>
      <c r="K30" s="260">
        <v>185.9</v>
      </c>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2"/>
      <c r="AL30" s="262"/>
      <c r="AM30" s="262"/>
      <c r="AN30" s="262"/>
      <c r="AO30" s="262"/>
      <c r="AP30" s="262"/>
      <c r="AQ30" s="262"/>
      <c r="AR30" s="262"/>
      <c r="AS30" s="262"/>
      <c r="AT30" s="262"/>
      <c r="AU30" s="262"/>
      <c r="AV30" s="262"/>
      <c r="AW30" s="262"/>
      <c r="AX30" s="262"/>
      <c r="AY30" s="262"/>
      <c r="AZ30" s="262"/>
      <c r="BA30" s="262"/>
      <c r="BB30" s="262"/>
      <c r="BC30" s="262"/>
      <c r="BD30" s="262"/>
      <c r="BE30" s="262"/>
      <c r="BF30" s="262"/>
      <c r="BG30" s="262"/>
      <c r="BH30" s="262"/>
      <c r="BI30" s="262"/>
      <c r="BJ30" s="262"/>
      <c r="BK30" s="262"/>
      <c r="BL30" s="262"/>
      <c r="BM30" s="262"/>
      <c r="BN30" s="262"/>
      <c r="BO30" s="262"/>
      <c r="BP30" s="262"/>
      <c r="BQ30" s="262"/>
      <c r="BR30" s="262"/>
      <c r="BS30" s="262"/>
      <c r="BT30" s="262"/>
      <c r="BU30" s="262"/>
      <c r="BV30" s="262"/>
      <c r="BW30" s="262"/>
      <c r="BX30" s="262"/>
      <c r="BY30" s="262"/>
      <c r="BZ30" s="262"/>
      <c r="CA30" s="262"/>
      <c r="CB30" s="262"/>
      <c r="CC30" s="262"/>
      <c r="CD30" s="262"/>
      <c r="CE30" s="262"/>
      <c r="CF30" s="262"/>
      <c r="CG30" s="262"/>
      <c r="CH30" s="262"/>
      <c r="CI30" s="262"/>
      <c r="CJ30" s="262"/>
      <c r="CK30" s="262"/>
      <c r="CL30" s="262"/>
      <c r="CM30" s="262"/>
      <c r="CN30" s="262"/>
      <c r="CO30" s="262"/>
      <c r="CP30" s="262"/>
      <c r="CQ30" s="262"/>
      <c r="CR30" s="262"/>
      <c r="CS30" s="262"/>
      <c r="CT30" s="262"/>
      <c r="CU30" s="262"/>
      <c r="CV30" s="262"/>
    </row>
    <row r="31" spans="1:100" ht="35.1" customHeight="1">
      <c r="A31" s="261" t="s">
        <v>201</v>
      </c>
      <c r="B31" s="260">
        <v>402.1</v>
      </c>
      <c r="C31" s="260">
        <v>399.1</v>
      </c>
      <c r="D31" s="260">
        <v>394.7</v>
      </c>
      <c r="E31" s="260">
        <v>400.1</v>
      </c>
      <c r="F31" s="260">
        <v>409.8</v>
      </c>
      <c r="G31" s="260">
        <v>453</v>
      </c>
      <c r="H31" s="260">
        <v>457.8</v>
      </c>
      <c r="I31" s="260">
        <v>411.8</v>
      </c>
      <c r="J31" s="260">
        <v>480.6</v>
      </c>
      <c r="K31" s="260">
        <v>578</v>
      </c>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c r="AL31" s="262"/>
      <c r="AM31" s="262"/>
      <c r="AN31" s="262"/>
      <c r="AO31" s="262"/>
      <c r="AP31" s="262"/>
      <c r="AQ31" s="262"/>
      <c r="AR31" s="262"/>
      <c r="AS31" s="262"/>
      <c r="AT31" s="262"/>
      <c r="AU31" s="262"/>
      <c r="AV31" s="262"/>
      <c r="AW31" s="262"/>
      <c r="AX31" s="262"/>
      <c r="AY31" s="262"/>
      <c r="AZ31" s="262"/>
      <c r="BA31" s="262"/>
      <c r="BB31" s="262"/>
      <c r="BC31" s="262"/>
      <c r="BD31" s="262"/>
      <c r="BE31" s="262"/>
      <c r="BF31" s="262"/>
      <c r="BG31" s="262"/>
      <c r="BH31" s="262"/>
      <c r="BI31" s="262"/>
      <c r="BJ31" s="262"/>
      <c r="BK31" s="262"/>
      <c r="BL31" s="262"/>
      <c r="BM31" s="262"/>
      <c r="BN31" s="262"/>
      <c r="BO31" s="262"/>
      <c r="BP31" s="262"/>
      <c r="BQ31" s="262"/>
      <c r="BR31" s="262"/>
      <c r="BS31" s="262"/>
      <c r="BT31" s="262"/>
      <c r="BU31" s="262"/>
      <c r="BV31" s="262"/>
      <c r="BW31" s="262"/>
      <c r="BX31" s="262"/>
      <c r="BY31" s="262"/>
      <c r="BZ31" s="262"/>
      <c r="CA31" s="262"/>
      <c r="CB31" s="262"/>
      <c r="CC31" s="262"/>
      <c r="CD31" s="262"/>
      <c r="CE31" s="262"/>
      <c r="CF31" s="262"/>
      <c r="CG31" s="262"/>
      <c r="CH31" s="262"/>
      <c r="CI31" s="262"/>
      <c r="CJ31" s="262"/>
      <c r="CK31" s="262"/>
      <c r="CL31" s="262"/>
      <c r="CM31" s="262"/>
      <c r="CN31" s="262"/>
      <c r="CO31" s="262"/>
      <c r="CP31" s="262"/>
      <c r="CQ31" s="262"/>
      <c r="CR31" s="262"/>
      <c r="CS31" s="262"/>
      <c r="CT31" s="262"/>
      <c r="CU31" s="262"/>
      <c r="CV31" s="262"/>
    </row>
    <row r="32" spans="1:100" ht="60" customHeight="1">
      <c r="A32" s="261" t="s">
        <v>182</v>
      </c>
      <c r="B32" s="260">
        <v>1014.9</v>
      </c>
      <c r="C32" s="260">
        <v>1013.9</v>
      </c>
      <c r="D32" s="260">
        <v>1013.8</v>
      </c>
      <c r="E32" s="260">
        <v>1020.9</v>
      </c>
      <c r="F32" s="260">
        <v>1015.5</v>
      </c>
      <c r="G32" s="260">
        <v>1000.2</v>
      </c>
      <c r="H32" s="260">
        <v>977.6</v>
      </c>
      <c r="I32" s="260">
        <v>978.7</v>
      </c>
      <c r="J32" s="260">
        <v>915.7</v>
      </c>
      <c r="K32" s="260">
        <v>835.3</v>
      </c>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262"/>
      <c r="AL32" s="262"/>
      <c r="AM32" s="262"/>
      <c r="AN32" s="262"/>
      <c r="AO32" s="262"/>
      <c r="AP32" s="262"/>
      <c r="AQ32" s="262"/>
      <c r="AR32" s="262"/>
      <c r="AS32" s="262"/>
      <c r="AT32" s="262"/>
      <c r="AU32" s="262"/>
      <c r="AV32" s="262"/>
      <c r="AW32" s="262"/>
      <c r="AX32" s="262"/>
      <c r="AY32" s="262"/>
      <c r="AZ32" s="262"/>
      <c r="BA32" s="262"/>
      <c r="BB32" s="262"/>
      <c r="BC32" s="262"/>
      <c r="BD32" s="262"/>
      <c r="BE32" s="262"/>
      <c r="BF32" s="262"/>
      <c r="BG32" s="262"/>
      <c r="BH32" s="262"/>
      <c r="BI32" s="262"/>
      <c r="BJ32" s="262"/>
      <c r="BK32" s="262"/>
      <c r="BL32" s="262"/>
      <c r="BM32" s="262"/>
      <c r="BN32" s="262"/>
      <c r="BO32" s="262"/>
      <c r="BP32" s="262"/>
      <c r="BQ32" s="262"/>
      <c r="BR32" s="262"/>
      <c r="BS32" s="262"/>
      <c r="BT32" s="262"/>
      <c r="BU32" s="262"/>
      <c r="BV32" s="262"/>
      <c r="BW32" s="262"/>
      <c r="BX32" s="262"/>
      <c r="BY32" s="262"/>
      <c r="BZ32" s="262"/>
      <c r="CA32" s="262"/>
      <c r="CB32" s="262"/>
      <c r="CC32" s="262"/>
      <c r="CD32" s="262"/>
      <c r="CE32" s="262"/>
      <c r="CF32" s="262"/>
      <c r="CG32" s="262"/>
      <c r="CH32" s="262"/>
      <c r="CI32" s="262"/>
      <c r="CJ32" s="262"/>
      <c r="CK32" s="262"/>
      <c r="CL32" s="262"/>
      <c r="CM32" s="262"/>
      <c r="CN32" s="262"/>
      <c r="CO32" s="262"/>
      <c r="CP32" s="262"/>
      <c r="CQ32" s="262"/>
      <c r="CR32" s="262"/>
      <c r="CS32" s="262"/>
      <c r="CT32" s="262"/>
      <c r="CU32" s="262"/>
      <c r="CV32" s="262"/>
    </row>
    <row r="33" spans="1:100" ht="35.1" customHeight="1">
      <c r="A33" s="277" t="s">
        <v>420</v>
      </c>
      <c r="B33" s="273">
        <v>14933.8</v>
      </c>
      <c r="C33" s="273">
        <v>15620.2</v>
      </c>
      <c r="D33" s="273">
        <v>15898.5</v>
      </c>
      <c r="E33" s="273">
        <v>16891.099999999999</v>
      </c>
      <c r="F33" s="273">
        <v>16730.8</v>
      </c>
      <c r="G33" s="273">
        <v>17428.5</v>
      </c>
      <c r="H33" s="273">
        <v>17314.7</v>
      </c>
      <c r="I33" s="273">
        <v>16520.100000000002</v>
      </c>
      <c r="J33" s="273">
        <v>16562.199999999997</v>
      </c>
      <c r="K33" s="273">
        <v>17891.2</v>
      </c>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262"/>
      <c r="AL33" s="262"/>
      <c r="AM33" s="262"/>
      <c r="AN33" s="262"/>
      <c r="AO33" s="262"/>
      <c r="AP33" s="262"/>
      <c r="AQ33" s="262"/>
      <c r="AR33" s="262"/>
      <c r="AS33" s="262"/>
      <c r="AT33" s="262"/>
      <c r="AU33" s="262"/>
      <c r="AV33" s="262"/>
      <c r="AW33" s="262"/>
      <c r="AX33" s="262"/>
      <c r="AY33" s="262"/>
      <c r="AZ33" s="262"/>
      <c r="BA33" s="262"/>
      <c r="BB33" s="262"/>
      <c r="BC33" s="262"/>
      <c r="BD33" s="262"/>
      <c r="BE33" s="262"/>
      <c r="BF33" s="262"/>
      <c r="BG33" s="262"/>
      <c r="BH33" s="262"/>
      <c r="BI33" s="262"/>
      <c r="BJ33" s="262"/>
      <c r="BK33" s="262"/>
      <c r="BL33" s="262"/>
      <c r="BM33" s="262"/>
      <c r="BN33" s="262"/>
      <c r="BO33" s="262"/>
      <c r="BP33" s="262"/>
      <c r="BQ33" s="262"/>
      <c r="BR33" s="262"/>
      <c r="BS33" s="262"/>
      <c r="BT33" s="262"/>
      <c r="BU33" s="262"/>
      <c r="BV33" s="262"/>
      <c r="BW33" s="262"/>
      <c r="BX33" s="262"/>
      <c r="BY33" s="262"/>
      <c r="BZ33" s="262"/>
      <c r="CA33" s="262"/>
      <c r="CB33" s="262"/>
      <c r="CC33" s="262"/>
      <c r="CD33" s="262"/>
      <c r="CE33" s="262"/>
      <c r="CF33" s="262"/>
      <c r="CG33" s="262"/>
      <c r="CH33" s="262"/>
      <c r="CI33" s="262"/>
      <c r="CJ33" s="262"/>
      <c r="CK33" s="262"/>
      <c r="CL33" s="262"/>
      <c r="CM33" s="262"/>
      <c r="CN33" s="262"/>
      <c r="CO33" s="262"/>
      <c r="CP33" s="262"/>
      <c r="CQ33" s="262"/>
      <c r="CR33" s="262"/>
      <c r="CS33" s="262"/>
      <c r="CT33" s="262"/>
      <c r="CU33" s="262"/>
      <c r="CV33" s="262"/>
    </row>
    <row r="34" spans="1:100" ht="22.35" customHeight="1">
      <c r="A34" s="261" t="s">
        <v>183</v>
      </c>
      <c r="B34" s="260">
        <v>760.2</v>
      </c>
      <c r="C34" s="260">
        <v>780.2</v>
      </c>
      <c r="D34" s="260">
        <v>800.3</v>
      </c>
      <c r="E34" s="260">
        <v>756.8</v>
      </c>
      <c r="F34" s="260">
        <v>790.6</v>
      </c>
      <c r="G34" s="260">
        <v>804.4</v>
      </c>
      <c r="H34" s="260">
        <v>786.6</v>
      </c>
      <c r="I34" s="260">
        <v>728.9</v>
      </c>
      <c r="J34" s="260">
        <v>784.4</v>
      </c>
      <c r="K34" s="260">
        <v>774.6</v>
      </c>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262"/>
      <c r="AL34" s="262"/>
      <c r="AM34" s="262"/>
      <c r="AN34" s="262"/>
      <c r="AO34" s="262"/>
      <c r="AP34" s="262"/>
      <c r="AQ34" s="262"/>
      <c r="AR34" s="262"/>
      <c r="AS34" s="262"/>
      <c r="AT34" s="262"/>
      <c r="AU34" s="262"/>
      <c r="AV34" s="262"/>
      <c r="AW34" s="262"/>
      <c r="AX34" s="262"/>
      <c r="AY34" s="262"/>
      <c r="AZ34" s="262"/>
      <c r="BA34" s="262"/>
      <c r="BB34" s="262"/>
      <c r="BC34" s="262"/>
      <c r="BD34" s="262"/>
      <c r="BE34" s="262"/>
      <c r="BF34" s="262"/>
      <c r="BG34" s="262"/>
      <c r="BH34" s="262"/>
      <c r="BI34" s="262"/>
      <c r="BJ34" s="262"/>
      <c r="BK34" s="262"/>
      <c r="BL34" s="262"/>
      <c r="BM34" s="262"/>
      <c r="BN34" s="262"/>
      <c r="BO34" s="262"/>
      <c r="BP34" s="262"/>
      <c r="BQ34" s="262"/>
      <c r="BR34" s="262"/>
      <c r="BS34" s="262"/>
      <c r="BT34" s="262"/>
      <c r="BU34" s="262"/>
      <c r="BV34" s="262"/>
      <c r="BW34" s="262"/>
      <c r="BX34" s="262"/>
      <c r="BY34" s="262"/>
      <c r="BZ34" s="262"/>
      <c r="CA34" s="262"/>
      <c r="CB34" s="262"/>
      <c r="CC34" s="262"/>
      <c r="CD34" s="262"/>
      <c r="CE34" s="262"/>
      <c r="CF34" s="262"/>
      <c r="CG34" s="262"/>
      <c r="CH34" s="262"/>
      <c r="CI34" s="262"/>
      <c r="CJ34" s="262"/>
      <c r="CK34" s="262"/>
      <c r="CL34" s="262"/>
      <c r="CM34" s="262"/>
      <c r="CN34" s="262"/>
      <c r="CO34" s="262"/>
      <c r="CP34" s="262"/>
      <c r="CQ34" s="262"/>
      <c r="CR34" s="262"/>
      <c r="CS34" s="262"/>
      <c r="CT34" s="262"/>
      <c r="CU34" s="262"/>
      <c r="CV34" s="262"/>
    </row>
    <row r="35" spans="1:100" ht="22.35" customHeight="1">
      <c r="A35" s="261" t="s">
        <v>184</v>
      </c>
      <c r="B35" s="260">
        <v>1053.4000000000001</v>
      </c>
      <c r="C35" s="260">
        <v>1074.2</v>
      </c>
      <c r="D35" s="260">
        <v>1060.0999999999999</v>
      </c>
      <c r="E35" s="260">
        <v>1046.0999999999999</v>
      </c>
      <c r="F35" s="260">
        <v>1093.4000000000001</v>
      </c>
      <c r="G35" s="260">
        <v>1115.7</v>
      </c>
      <c r="H35" s="260">
        <v>1111.5</v>
      </c>
      <c r="I35" s="260">
        <v>1106</v>
      </c>
      <c r="J35" s="260">
        <v>1110.5</v>
      </c>
      <c r="K35" s="260">
        <v>1102.9000000000001</v>
      </c>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262"/>
      <c r="AL35" s="262"/>
      <c r="AM35" s="262"/>
      <c r="AN35" s="262"/>
      <c r="AO35" s="262"/>
      <c r="AP35" s="262"/>
      <c r="AQ35" s="262"/>
      <c r="AR35" s="262"/>
      <c r="AS35" s="262"/>
      <c r="AT35" s="262"/>
      <c r="AU35" s="262"/>
      <c r="AV35" s="262"/>
      <c r="AW35" s="262"/>
      <c r="AX35" s="262"/>
      <c r="AY35" s="262"/>
      <c r="AZ35" s="262"/>
      <c r="BA35" s="262"/>
      <c r="BB35" s="262"/>
      <c r="BC35" s="262"/>
      <c r="BD35" s="262"/>
      <c r="BE35" s="262"/>
      <c r="BF35" s="262"/>
      <c r="BG35" s="262"/>
      <c r="BH35" s="262"/>
      <c r="BI35" s="262"/>
      <c r="BJ35" s="262"/>
      <c r="BK35" s="262"/>
      <c r="BL35" s="262"/>
      <c r="BM35" s="262"/>
      <c r="BN35" s="262"/>
      <c r="BO35" s="262"/>
      <c r="BP35" s="262"/>
      <c r="BQ35" s="262"/>
      <c r="BR35" s="262"/>
      <c r="BS35" s="262"/>
      <c r="BT35" s="262"/>
      <c r="BU35" s="262"/>
      <c r="BV35" s="262"/>
      <c r="BW35" s="262"/>
      <c r="BX35" s="262"/>
      <c r="BY35" s="262"/>
      <c r="BZ35" s="262"/>
      <c r="CA35" s="262"/>
      <c r="CB35" s="262"/>
      <c r="CC35" s="262"/>
      <c r="CD35" s="262"/>
      <c r="CE35" s="262"/>
      <c r="CF35" s="262"/>
      <c r="CG35" s="262"/>
      <c r="CH35" s="262"/>
      <c r="CI35" s="262"/>
      <c r="CJ35" s="262"/>
      <c r="CK35" s="262"/>
      <c r="CL35" s="262"/>
      <c r="CM35" s="262"/>
      <c r="CN35" s="262"/>
      <c r="CO35" s="262"/>
      <c r="CP35" s="262"/>
      <c r="CQ35" s="262"/>
      <c r="CR35" s="262"/>
      <c r="CS35" s="262"/>
      <c r="CT35" s="262"/>
      <c r="CU35" s="262"/>
      <c r="CV35" s="262"/>
    </row>
    <row r="36" spans="1:100" ht="35.1" customHeight="1">
      <c r="A36" s="261" t="s">
        <v>185</v>
      </c>
      <c r="B36" s="260">
        <v>1038.0999999999999</v>
      </c>
      <c r="C36" s="260">
        <v>983.2</v>
      </c>
      <c r="D36" s="260">
        <v>1046.2</v>
      </c>
      <c r="E36" s="260">
        <v>1045.9000000000001</v>
      </c>
      <c r="F36" s="260">
        <v>1042.2</v>
      </c>
      <c r="G36" s="260">
        <v>1067.0999999999999</v>
      </c>
      <c r="H36" s="260">
        <v>1002.9</v>
      </c>
      <c r="I36" s="260">
        <v>804.2</v>
      </c>
      <c r="J36" s="260">
        <v>835.8</v>
      </c>
      <c r="K36" s="260">
        <v>980.9</v>
      </c>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2"/>
      <c r="AP36" s="262"/>
      <c r="AQ36" s="262"/>
      <c r="AR36" s="262"/>
      <c r="AS36" s="262"/>
      <c r="AT36" s="262"/>
      <c r="AU36" s="262"/>
      <c r="AV36" s="262"/>
      <c r="AW36" s="262"/>
      <c r="AX36" s="262"/>
      <c r="AY36" s="262"/>
      <c r="AZ36" s="262"/>
      <c r="BA36" s="262"/>
      <c r="BB36" s="262"/>
      <c r="BC36" s="262"/>
      <c r="BD36" s="262"/>
      <c r="BE36" s="262"/>
      <c r="BF36" s="262"/>
      <c r="BG36" s="262"/>
      <c r="BH36" s="262"/>
      <c r="BI36" s="262"/>
      <c r="BJ36" s="262"/>
      <c r="BK36" s="262"/>
      <c r="BL36" s="262"/>
      <c r="BM36" s="262"/>
      <c r="BN36" s="262"/>
      <c r="BO36" s="262"/>
      <c r="BP36" s="262"/>
      <c r="BQ36" s="262"/>
      <c r="BR36" s="262"/>
      <c r="BS36" s="262"/>
      <c r="BT36" s="262"/>
      <c r="BU36" s="262"/>
      <c r="BV36" s="262"/>
      <c r="BW36" s="262"/>
      <c r="BX36" s="262"/>
      <c r="BY36" s="262"/>
      <c r="BZ36" s="262"/>
      <c r="CA36" s="262"/>
      <c r="CB36" s="262"/>
      <c r="CC36" s="262"/>
      <c r="CD36" s="262"/>
      <c r="CE36" s="262"/>
      <c r="CF36" s="262"/>
      <c r="CG36" s="262"/>
      <c r="CH36" s="262"/>
      <c r="CI36" s="262"/>
      <c r="CJ36" s="262"/>
      <c r="CK36" s="262"/>
      <c r="CL36" s="262"/>
      <c r="CM36" s="262"/>
      <c r="CN36" s="262"/>
      <c r="CO36" s="262"/>
      <c r="CP36" s="262"/>
      <c r="CQ36" s="262"/>
      <c r="CR36" s="262"/>
      <c r="CS36" s="262"/>
      <c r="CT36" s="262"/>
      <c r="CU36" s="262"/>
      <c r="CV36" s="262"/>
    </row>
    <row r="37" spans="1:100" ht="35.1" customHeight="1">
      <c r="A37" s="261" t="s">
        <v>186</v>
      </c>
      <c r="B37" s="260">
        <v>770.8</v>
      </c>
      <c r="C37" s="260">
        <v>804.9</v>
      </c>
      <c r="D37" s="260">
        <v>817.9</v>
      </c>
      <c r="E37" s="260">
        <v>833.3</v>
      </c>
      <c r="F37" s="260">
        <v>871.2</v>
      </c>
      <c r="G37" s="260">
        <v>930.1</v>
      </c>
      <c r="H37" s="260">
        <v>946.1</v>
      </c>
      <c r="I37" s="260">
        <v>846.5</v>
      </c>
      <c r="J37" s="260">
        <v>889.6</v>
      </c>
      <c r="K37" s="260">
        <v>1018.7</v>
      </c>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262"/>
      <c r="AL37" s="262"/>
      <c r="AM37" s="262"/>
      <c r="AN37" s="262"/>
      <c r="AO37" s="262"/>
      <c r="AP37" s="262"/>
      <c r="AQ37" s="262"/>
      <c r="AR37" s="262"/>
      <c r="AS37" s="262"/>
      <c r="AT37" s="262"/>
      <c r="AU37" s="262"/>
      <c r="AV37" s="262"/>
      <c r="AW37" s="262"/>
      <c r="AX37" s="262"/>
      <c r="AY37" s="262"/>
      <c r="AZ37" s="262"/>
      <c r="BA37" s="262"/>
      <c r="BB37" s="262"/>
      <c r="BC37" s="262"/>
      <c r="BD37" s="262"/>
      <c r="BE37" s="262"/>
      <c r="BF37" s="262"/>
      <c r="BG37" s="262"/>
      <c r="BH37" s="262"/>
      <c r="BI37" s="262"/>
      <c r="BJ37" s="262"/>
      <c r="BK37" s="262"/>
      <c r="BL37" s="262"/>
      <c r="BM37" s="262"/>
      <c r="BN37" s="262"/>
      <c r="BO37" s="262"/>
      <c r="BP37" s="262"/>
      <c r="BQ37" s="262"/>
      <c r="BR37" s="262"/>
      <c r="BS37" s="262"/>
      <c r="BT37" s="262"/>
      <c r="BU37" s="262"/>
      <c r="BV37" s="262"/>
      <c r="BW37" s="262"/>
      <c r="BX37" s="262"/>
      <c r="BY37" s="262"/>
      <c r="BZ37" s="262"/>
      <c r="CA37" s="262"/>
      <c r="CB37" s="262"/>
      <c r="CC37" s="262"/>
      <c r="CD37" s="262"/>
      <c r="CE37" s="262"/>
      <c r="CF37" s="262"/>
      <c r="CG37" s="262"/>
      <c r="CH37" s="262"/>
      <c r="CI37" s="262"/>
      <c r="CJ37" s="262"/>
      <c r="CK37" s="262"/>
      <c r="CL37" s="262"/>
      <c r="CM37" s="262"/>
      <c r="CN37" s="262"/>
      <c r="CO37" s="262"/>
      <c r="CP37" s="262"/>
      <c r="CQ37" s="262"/>
      <c r="CR37" s="262"/>
      <c r="CS37" s="262"/>
      <c r="CT37" s="262"/>
      <c r="CU37" s="262"/>
      <c r="CV37" s="262"/>
    </row>
    <row r="38" spans="1:100" ht="22.35" customHeight="1">
      <c r="A38" s="261" t="s">
        <v>187</v>
      </c>
      <c r="B38" s="260">
        <v>454</v>
      </c>
      <c r="C38" s="260">
        <v>457.7</v>
      </c>
      <c r="D38" s="260">
        <v>463.2</v>
      </c>
      <c r="E38" s="260">
        <v>469.5</v>
      </c>
      <c r="F38" s="260">
        <v>477.1</v>
      </c>
      <c r="G38" s="260">
        <v>483</v>
      </c>
      <c r="H38" s="260">
        <v>478.7</v>
      </c>
      <c r="I38" s="260">
        <v>473.1</v>
      </c>
      <c r="J38" s="260">
        <v>475.8</v>
      </c>
      <c r="K38" s="260">
        <v>472.9</v>
      </c>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62"/>
      <c r="BB38" s="262"/>
      <c r="BC38" s="262"/>
      <c r="BD38" s="262"/>
      <c r="BE38" s="262"/>
      <c r="BF38" s="262"/>
      <c r="BG38" s="262"/>
      <c r="BH38" s="262"/>
      <c r="BI38" s="262"/>
      <c r="BJ38" s="262"/>
      <c r="BK38" s="262"/>
      <c r="BL38" s="262"/>
      <c r="BM38" s="262"/>
      <c r="BN38" s="262"/>
      <c r="BO38" s="262"/>
      <c r="BP38" s="262"/>
      <c r="BQ38" s="262"/>
      <c r="BR38" s="262"/>
      <c r="BS38" s="262"/>
      <c r="BT38" s="262"/>
      <c r="BU38" s="262"/>
      <c r="BV38" s="262"/>
      <c r="BW38" s="262"/>
      <c r="BX38" s="262"/>
      <c r="BY38" s="262"/>
      <c r="BZ38" s="262"/>
      <c r="CA38" s="262"/>
      <c r="CB38" s="262"/>
      <c r="CC38" s="262"/>
      <c r="CD38" s="262"/>
      <c r="CE38" s="262"/>
      <c r="CF38" s="262"/>
      <c r="CG38" s="262"/>
      <c r="CH38" s="262"/>
      <c r="CI38" s="262"/>
      <c r="CJ38" s="262"/>
      <c r="CK38" s="262"/>
      <c r="CL38" s="262"/>
      <c r="CM38" s="262"/>
      <c r="CN38" s="262"/>
      <c r="CO38" s="262"/>
      <c r="CP38" s="262"/>
      <c r="CQ38" s="262"/>
      <c r="CR38" s="262"/>
      <c r="CS38" s="262"/>
      <c r="CT38" s="262"/>
      <c r="CU38" s="262"/>
      <c r="CV38" s="262"/>
    </row>
    <row r="39" spans="1:100" ht="22.35" customHeight="1">
      <c r="A39" s="261" t="s">
        <v>188</v>
      </c>
      <c r="B39" s="260">
        <v>8115</v>
      </c>
      <c r="C39" s="260">
        <v>8760.7999999999993</v>
      </c>
      <c r="D39" s="260">
        <v>9000.7000000000007</v>
      </c>
      <c r="E39" s="260">
        <v>10036</v>
      </c>
      <c r="F39" s="260">
        <v>9762.6</v>
      </c>
      <c r="G39" s="260">
        <v>10241.6</v>
      </c>
      <c r="H39" s="260">
        <v>10219.4</v>
      </c>
      <c r="I39" s="260">
        <v>9885.8000000000011</v>
      </c>
      <c r="J39" s="260">
        <v>9652.2999999999993</v>
      </c>
      <c r="K39" s="260">
        <v>10534.4</v>
      </c>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262"/>
      <c r="AL39" s="262"/>
      <c r="AM39" s="262"/>
      <c r="AN39" s="262"/>
      <c r="AO39" s="262"/>
      <c r="AP39" s="262"/>
      <c r="AQ39" s="262"/>
      <c r="AR39" s="262"/>
      <c r="AS39" s="262"/>
      <c r="AT39" s="262"/>
      <c r="AU39" s="262"/>
      <c r="AV39" s="262"/>
      <c r="AW39" s="262"/>
      <c r="AX39" s="262"/>
      <c r="AY39" s="262"/>
      <c r="AZ39" s="262"/>
      <c r="BA39" s="262"/>
      <c r="BB39" s="262"/>
      <c r="BC39" s="262"/>
      <c r="BD39" s="262"/>
      <c r="BE39" s="262"/>
      <c r="BF39" s="262"/>
      <c r="BG39" s="262"/>
      <c r="BH39" s="262"/>
      <c r="BI39" s="262"/>
      <c r="BJ39" s="262"/>
      <c r="BK39" s="262"/>
      <c r="BL39" s="262"/>
      <c r="BM39" s="262"/>
      <c r="BN39" s="262"/>
      <c r="BO39" s="262"/>
      <c r="BP39" s="262"/>
      <c r="BQ39" s="262"/>
      <c r="BR39" s="262"/>
      <c r="BS39" s="262"/>
      <c r="BT39" s="262"/>
      <c r="BU39" s="262"/>
      <c r="BV39" s="262"/>
      <c r="BW39" s="262"/>
      <c r="BX39" s="262"/>
      <c r="BY39" s="262"/>
      <c r="BZ39" s="262"/>
      <c r="CA39" s="262"/>
      <c r="CB39" s="262"/>
      <c r="CC39" s="262"/>
      <c r="CD39" s="262"/>
      <c r="CE39" s="262"/>
      <c r="CF39" s="262"/>
      <c r="CG39" s="262"/>
      <c r="CH39" s="262"/>
      <c r="CI39" s="262"/>
      <c r="CJ39" s="262"/>
      <c r="CK39" s="262"/>
      <c r="CL39" s="262"/>
      <c r="CM39" s="262"/>
      <c r="CN39" s="262"/>
      <c r="CO39" s="262"/>
      <c r="CP39" s="262"/>
      <c r="CQ39" s="262"/>
      <c r="CR39" s="262"/>
      <c r="CS39" s="262"/>
      <c r="CT39" s="262"/>
      <c r="CU39" s="262"/>
      <c r="CV39" s="262"/>
    </row>
    <row r="40" spans="1:100" ht="35.1" customHeight="1">
      <c r="A40" s="261" t="s">
        <v>427</v>
      </c>
      <c r="B40" s="260">
        <v>733.1</v>
      </c>
      <c r="C40" s="260">
        <v>719.9</v>
      </c>
      <c r="D40" s="260">
        <v>707.3</v>
      </c>
      <c r="E40" s="260">
        <v>691.4</v>
      </c>
      <c r="F40" s="260">
        <v>690.6</v>
      </c>
      <c r="G40" s="260">
        <v>691.7</v>
      </c>
      <c r="H40" s="260">
        <v>692.3</v>
      </c>
      <c r="I40" s="260">
        <v>693.5</v>
      </c>
      <c r="J40" s="260">
        <v>686.6</v>
      </c>
      <c r="K40" s="260">
        <v>691.4</v>
      </c>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262"/>
      <c r="AL40" s="262"/>
      <c r="AM40" s="262"/>
      <c r="AN40" s="262"/>
      <c r="AO40" s="262"/>
      <c r="AP40" s="262"/>
      <c r="AQ40" s="262"/>
      <c r="AR40" s="262"/>
      <c r="AS40" s="262"/>
      <c r="AT40" s="262"/>
      <c r="AU40" s="262"/>
      <c r="AV40" s="262"/>
      <c r="AW40" s="262"/>
      <c r="AX40" s="262"/>
      <c r="AY40" s="262"/>
      <c r="AZ40" s="262"/>
      <c r="BA40" s="262"/>
      <c r="BB40" s="262"/>
      <c r="BC40" s="262"/>
      <c r="BD40" s="262"/>
      <c r="BE40" s="262"/>
      <c r="BF40" s="262"/>
      <c r="BG40" s="262"/>
      <c r="BH40" s="262"/>
      <c r="BI40" s="262"/>
      <c r="BJ40" s="262"/>
      <c r="BK40" s="262"/>
      <c r="BL40" s="262"/>
      <c r="BM40" s="262"/>
      <c r="BN40" s="262"/>
      <c r="BO40" s="262"/>
      <c r="BP40" s="262"/>
      <c r="BQ40" s="262"/>
      <c r="BR40" s="262"/>
      <c r="BS40" s="262"/>
      <c r="BT40" s="262"/>
      <c r="BU40" s="262"/>
      <c r="BV40" s="262"/>
      <c r="BW40" s="262"/>
      <c r="BX40" s="262"/>
      <c r="BY40" s="262"/>
      <c r="BZ40" s="262"/>
      <c r="CA40" s="262"/>
      <c r="CB40" s="262"/>
      <c r="CC40" s="262"/>
      <c r="CD40" s="262"/>
      <c r="CE40" s="262"/>
      <c r="CF40" s="262"/>
      <c r="CG40" s="262"/>
      <c r="CH40" s="262"/>
      <c r="CI40" s="262"/>
      <c r="CJ40" s="262"/>
      <c r="CK40" s="262"/>
      <c r="CL40" s="262"/>
      <c r="CM40" s="262"/>
      <c r="CN40" s="262"/>
      <c r="CO40" s="262"/>
      <c r="CP40" s="262"/>
      <c r="CQ40" s="262"/>
      <c r="CR40" s="262"/>
      <c r="CS40" s="262"/>
      <c r="CT40" s="262"/>
      <c r="CU40" s="262"/>
      <c r="CV40" s="262"/>
    </row>
    <row r="41" spans="1:100" ht="35.1" customHeight="1">
      <c r="A41" s="261" t="s">
        <v>190</v>
      </c>
      <c r="B41" s="260">
        <v>334.3</v>
      </c>
      <c r="C41" s="260">
        <v>334.7</v>
      </c>
      <c r="D41" s="260">
        <v>335</v>
      </c>
      <c r="E41" s="260">
        <v>335.5</v>
      </c>
      <c r="F41" s="260">
        <v>335.9</v>
      </c>
      <c r="G41" s="260">
        <v>336.2</v>
      </c>
      <c r="H41" s="260">
        <v>336.6</v>
      </c>
      <c r="I41" s="260">
        <v>336.8</v>
      </c>
      <c r="J41" s="260">
        <v>337.4</v>
      </c>
      <c r="K41" s="260">
        <v>337.8</v>
      </c>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262"/>
      <c r="AL41" s="262"/>
      <c r="AM41" s="262"/>
      <c r="AN41" s="262"/>
      <c r="AO41" s="262"/>
      <c r="AP41" s="262"/>
      <c r="AQ41" s="262"/>
      <c r="AR41" s="262"/>
      <c r="AS41" s="262"/>
      <c r="AT41" s="262"/>
      <c r="AU41" s="262"/>
      <c r="AV41" s="262"/>
      <c r="AW41" s="262"/>
      <c r="AX41" s="262"/>
      <c r="AY41" s="262"/>
      <c r="AZ41" s="262"/>
      <c r="BA41" s="262"/>
      <c r="BB41" s="262"/>
      <c r="BC41" s="262"/>
      <c r="BD41" s="262"/>
      <c r="BE41" s="262"/>
      <c r="BF41" s="262"/>
      <c r="BG41" s="262"/>
      <c r="BH41" s="262"/>
      <c r="BI41" s="262"/>
      <c r="BJ41" s="262"/>
      <c r="BK41" s="262"/>
      <c r="BL41" s="262"/>
      <c r="BM41" s="262"/>
      <c r="BN41" s="262"/>
      <c r="BO41" s="262"/>
      <c r="BP41" s="262"/>
      <c r="BQ41" s="262"/>
      <c r="BR41" s="262"/>
      <c r="BS41" s="262"/>
      <c r="BT41" s="262"/>
      <c r="BU41" s="262"/>
      <c r="BV41" s="262"/>
      <c r="BW41" s="262"/>
      <c r="BX41" s="262"/>
      <c r="BY41" s="262"/>
      <c r="BZ41" s="262"/>
      <c r="CA41" s="262"/>
      <c r="CB41" s="262"/>
      <c r="CC41" s="262"/>
      <c r="CD41" s="262"/>
      <c r="CE41" s="262"/>
      <c r="CF41" s="262"/>
      <c r="CG41" s="262"/>
      <c r="CH41" s="262"/>
      <c r="CI41" s="262"/>
      <c r="CJ41" s="262"/>
      <c r="CK41" s="262"/>
      <c r="CL41" s="262"/>
      <c r="CM41" s="262"/>
      <c r="CN41" s="262"/>
      <c r="CO41" s="262"/>
      <c r="CP41" s="262"/>
      <c r="CQ41" s="262"/>
      <c r="CR41" s="262"/>
      <c r="CS41" s="262"/>
      <c r="CT41" s="262"/>
      <c r="CU41" s="262"/>
      <c r="CV41" s="262"/>
    </row>
    <row r="42" spans="1:100" ht="22.35" customHeight="1">
      <c r="A42" s="261" t="s">
        <v>191</v>
      </c>
      <c r="B42" s="260">
        <v>390.5</v>
      </c>
      <c r="C42" s="260">
        <v>387.6</v>
      </c>
      <c r="D42" s="260">
        <v>383.3</v>
      </c>
      <c r="E42" s="260">
        <v>388.5</v>
      </c>
      <c r="F42" s="260">
        <v>398</v>
      </c>
      <c r="G42" s="260">
        <v>439.9</v>
      </c>
      <c r="H42" s="260">
        <v>444.6</v>
      </c>
      <c r="I42" s="260">
        <v>400</v>
      </c>
      <c r="J42" s="260">
        <v>466.7</v>
      </c>
      <c r="K42" s="260">
        <v>561.29999999999995</v>
      </c>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262"/>
      <c r="AX42" s="262"/>
      <c r="AY42" s="262"/>
      <c r="AZ42" s="262"/>
      <c r="BA42" s="262"/>
      <c r="BB42" s="262"/>
      <c r="BC42" s="262"/>
      <c r="BD42" s="262"/>
      <c r="BE42" s="262"/>
      <c r="BF42" s="262"/>
      <c r="BG42" s="262"/>
      <c r="BH42" s="262"/>
      <c r="BI42" s="262"/>
      <c r="BJ42" s="262"/>
      <c r="BK42" s="262"/>
      <c r="BL42" s="262"/>
      <c r="BM42" s="262"/>
      <c r="BN42" s="262"/>
      <c r="BO42" s="262"/>
      <c r="BP42" s="262"/>
      <c r="BQ42" s="262"/>
      <c r="BR42" s="262"/>
      <c r="BS42" s="262"/>
      <c r="BT42" s="262"/>
      <c r="BU42" s="262"/>
      <c r="BV42" s="262"/>
      <c r="BW42" s="262"/>
      <c r="BX42" s="262"/>
      <c r="BY42" s="262"/>
      <c r="BZ42" s="262"/>
      <c r="CA42" s="262"/>
      <c r="CB42" s="262"/>
      <c r="CC42" s="262"/>
      <c r="CD42" s="262"/>
      <c r="CE42" s="262"/>
      <c r="CF42" s="262"/>
      <c r="CG42" s="262"/>
      <c r="CH42" s="262"/>
      <c r="CI42" s="262"/>
      <c r="CJ42" s="262"/>
      <c r="CK42" s="262"/>
      <c r="CL42" s="262"/>
      <c r="CM42" s="262"/>
      <c r="CN42" s="262"/>
      <c r="CO42" s="262"/>
      <c r="CP42" s="262"/>
      <c r="CQ42" s="262"/>
      <c r="CR42" s="262"/>
      <c r="CS42" s="262"/>
      <c r="CT42" s="262"/>
      <c r="CU42" s="262"/>
      <c r="CV42" s="262"/>
    </row>
    <row r="43" spans="1:100" ht="48.6" customHeight="1">
      <c r="A43" s="261" t="s">
        <v>202</v>
      </c>
      <c r="B43" s="260">
        <v>213.5</v>
      </c>
      <c r="C43" s="260">
        <v>209.7</v>
      </c>
      <c r="D43" s="260">
        <v>190.6</v>
      </c>
      <c r="E43" s="260">
        <v>195</v>
      </c>
      <c r="F43" s="260">
        <v>182.9</v>
      </c>
      <c r="G43" s="260">
        <v>211.6</v>
      </c>
      <c r="H43" s="260">
        <v>197.9</v>
      </c>
      <c r="I43" s="260">
        <v>162.4</v>
      </c>
      <c r="J43" s="260">
        <v>221.5</v>
      </c>
      <c r="K43" s="260">
        <v>240.9</v>
      </c>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2"/>
      <c r="CU43" s="262"/>
      <c r="CV43" s="262"/>
    </row>
    <row r="44" spans="1:100" ht="35.1" customHeight="1">
      <c r="A44" s="261" t="s">
        <v>422</v>
      </c>
      <c r="B44" s="260">
        <v>1070.9000000000001</v>
      </c>
      <c r="C44" s="260">
        <v>1107.3</v>
      </c>
      <c r="D44" s="260">
        <v>1093.9000000000001</v>
      </c>
      <c r="E44" s="260">
        <v>1093.1000000000001</v>
      </c>
      <c r="F44" s="260">
        <v>1086.3</v>
      </c>
      <c r="G44" s="260">
        <v>1107.2</v>
      </c>
      <c r="H44" s="260">
        <v>1098.0999999999999</v>
      </c>
      <c r="I44" s="260">
        <v>1082.9000000000001</v>
      </c>
      <c r="J44" s="260">
        <v>1101.5999999999999</v>
      </c>
      <c r="K44" s="260">
        <v>1175.4000000000001</v>
      </c>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62"/>
      <c r="AR44" s="262"/>
      <c r="AS44" s="262"/>
      <c r="AT44" s="262"/>
      <c r="AU44" s="262"/>
      <c r="AV44" s="262"/>
      <c r="AW44" s="262"/>
      <c r="AX44" s="262"/>
      <c r="AY44" s="262"/>
      <c r="AZ44" s="262"/>
      <c r="BA44" s="262"/>
      <c r="BB44" s="262"/>
      <c r="BC44" s="262"/>
      <c r="BD44" s="262"/>
      <c r="BE44" s="262"/>
      <c r="BF44" s="262"/>
      <c r="BG44" s="262"/>
      <c r="BH44" s="262"/>
      <c r="BI44" s="262"/>
      <c r="BJ44" s="262"/>
      <c r="BK44" s="262"/>
      <c r="BL44" s="262"/>
      <c r="BM44" s="262"/>
      <c r="BN44" s="262"/>
      <c r="BO44" s="262"/>
      <c r="BP44" s="262"/>
      <c r="BQ44" s="262"/>
      <c r="BR44" s="262"/>
      <c r="BS44" s="262"/>
      <c r="BT44" s="262"/>
      <c r="BU44" s="262"/>
      <c r="BV44" s="262"/>
      <c r="BW44" s="262"/>
      <c r="BX44" s="262"/>
      <c r="BY44" s="262"/>
      <c r="BZ44" s="262"/>
      <c r="CA44" s="262"/>
      <c r="CB44" s="262"/>
      <c r="CC44" s="262"/>
      <c r="CD44" s="262"/>
      <c r="CE44" s="262"/>
      <c r="CF44" s="262"/>
      <c r="CG44" s="262"/>
      <c r="CH44" s="262"/>
      <c r="CI44" s="262"/>
      <c r="CJ44" s="262"/>
      <c r="CK44" s="262"/>
      <c r="CL44" s="262"/>
      <c r="CM44" s="262"/>
      <c r="CN44" s="262"/>
      <c r="CO44" s="262"/>
      <c r="CP44" s="262"/>
      <c r="CQ44" s="262"/>
      <c r="CR44" s="262"/>
      <c r="CS44" s="262"/>
      <c r="CT44" s="262"/>
      <c r="CU44" s="262"/>
      <c r="CV44" s="262"/>
    </row>
    <row r="45" spans="1:100" ht="35.1" customHeight="1">
      <c r="A45" s="277" t="s">
        <v>194</v>
      </c>
      <c r="B45" s="273">
        <v>25037.099999999995</v>
      </c>
      <c r="C45" s="273">
        <v>27541.899999999998</v>
      </c>
      <c r="D45" s="273">
        <v>25918.099999999991</v>
      </c>
      <c r="E45" s="273">
        <v>27960.700000000004</v>
      </c>
      <c r="F45" s="273">
        <v>28661.500000000004</v>
      </c>
      <c r="G45" s="273">
        <v>27672.199999999997</v>
      </c>
      <c r="H45" s="273">
        <v>28789.200000000001</v>
      </c>
      <c r="I45" s="273">
        <v>26183.399999999998</v>
      </c>
      <c r="J45" s="273">
        <v>22095.1</v>
      </c>
      <c r="K45" s="273">
        <v>24783.600000000002</v>
      </c>
      <c r="L45" s="262"/>
      <c r="M45" s="262"/>
      <c r="N45" s="262"/>
      <c r="O45" s="262"/>
      <c r="P45" s="262"/>
      <c r="Q45" s="262"/>
      <c r="R45" s="262"/>
      <c r="S45" s="262"/>
      <c r="T45" s="262"/>
      <c r="U45" s="262"/>
      <c r="V45" s="262"/>
      <c r="W45" s="262"/>
      <c r="X45" s="262"/>
      <c r="Y45" s="262"/>
      <c r="Z45" s="262"/>
      <c r="AA45" s="262"/>
      <c r="AB45" s="262"/>
      <c r="AC45" s="262"/>
      <c r="AD45" s="262"/>
      <c r="AE45" s="262"/>
      <c r="AF45" s="262"/>
      <c r="AG45" s="262"/>
      <c r="AH45" s="262"/>
      <c r="AI45" s="262"/>
      <c r="AJ45" s="262"/>
      <c r="AK45" s="262"/>
      <c r="AL45" s="262"/>
      <c r="AM45" s="262"/>
      <c r="AN45" s="262"/>
      <c r="AO45" s="262"/>
      <c r="AP45" s="262"/>
      <c r="AQ45" s="262"/>
      <c r="AR45" s="262"/>
      <c r="AS45" s="262"/>
      <c r="AT45" s="262"/>
      <c r="AU45" s="262"/>
      <c r="AV45" s="262"/>
      <c r="AW45" s="262"/>
      <c r="AX45" s="262"/>
      <c r="AY45" s="262"/>
      <c r="AZ45" s="262"/>
      <c r="BA45" s="262"/>
      <c r="BB45" s="262"/>
      <c r="BC45" s="262"/>
      <c r="BD45" s="262"/>
      <c r="BE45" s="262"/>
      <c r="BF45" s="262"/>
      <c r="BG45" s="262"/>
      <c r="BH45" s="262"/>
      <c r="BI45" s="262"/>
      <c r="BJ45" s="262"/>
      <c r="BK45" s="262"/>
      <c r="BL45" s="262"/>
      <c r="BM45" s="262"/>
      <c r="BN45" s="262"/>
      <c r="BO45" s="262"/>
      <c r="BP45" s="262"/>
      <c r="BQ45" s="262"/>
      <c r="BR45" s="262"/>
      <c r="BS45" s="262"/>
      <c r="BT45" s="262"/>
      <c r="BU45" s="262"/>
      <c r="BV45" s="262"/>
      <c r="BW45" s="262"/>
      <c r="BX45" s="262"/>
      <c r="BY45" s="262"/>
      <c r="BZ45" s="262"/>
      <c r="CA45" s="262"/>
      <c r="CB45" s="262"/>
      <c r="CC45" s="262"/>
      <c r="CD45" s="262"/>
      <c r="CE45" s="262"/>
      <c r="CF45" s="262"/>
      <c r="CG45" s="262"/>
      <c r="CH45" s="262"/>
      <c r="CI45" s="262"/>
      <c r="CJ45" s="262"/>
      <c r="CK45" s="262"/>
      <c r="CL45" s="262"/>
      <c r="CM45" s="262"/>
      <c r="CN45" s="262"/>
      <c r="CO45" s="262"/>
      <c r="CP45" s="262"/>
      <c r="CQ45" s="262"/>
      <c r="CR45" s="262"/>
      <c r="CS45" s="262"/>
      <c r="CT45" s="262"/>
      <c r="CU45" s="262"/>
      <c r="CV45" s="262"/>
    </row>
    <row r="46" spans="1:100" s="7" customFormat="1" ht="22.35" customHeight="1">
      <c r="A46" s="277" t="s">
        <v>195</v>
      </c>
      <c r="B46" s="273">
        <v>2938.6</v>
      </c>
      <c r="C46" s="273">
        <v>2880.4</v>
      </c>
      <c r="D46" s="273">
        <v>2835.8</v>
      </c>
      <c r="E46" s="273">
        <v>2769.2</v>
      </c>
      <c r="F46" s="273">
        <v>2756.9</v>
      </c>
      <c r="G46" s="273">
        <v>2736.1</v>
      </c>
      <c r="H46" s="273">
        <v>2725.1</v>
      </c>
      <c r="I46" s="273">
        <v>2736.3</v>
      </c>
      <c r="J46" s="273">
        <v>2684.3</v>
      </c>
      <c r="K46" s="273">
        <v>2683.9</v>
      </c>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c r="AL46" s="275"/>
      <c r="AM46" s="275"/>
      <c r="AN46" s="275"/>
      <c r="AO46" s="275"/>
      <c r="AP46" s="275"/>
      <c r="AQ46" s="275"/>
      <c r="AR46" s="275"/>
      <c r="AS46" s="275"/>
      <c r="AT46" s="275"/>
      <c r="AU46" s="275"/>
      <c r="AV46" s="275"/>
      <c r="AW46" s="275"/>
      <c r="AX46" s="275"/>
      <c r="AY46" s="275"/>
      <c r="AZ46" s="275"/>
      <c r="BA46" s="275"/>
      <c r="BB46" s="275"/>
      <c r="BC46" s="275"/>
      <c r="BD46" s="275"/>
      <c r="BE46" s="275"/>
      <c r="BF46" s="275"/>
      <c r="BG46" s="275"/>
      <c r="BH46" s="275"/>
      <c r="BI46" s="275"/>
      <c r="BJ46" s="275"/>
      <c r="BK46" s="275"/>
      <c r="BL46" s="275"/>
      <c r="BM46" s="275"/>
      <c r="BN46" s="275"/>
      <c r="BO46" s="275"/>
      <c r="BP46" s="275"/>
      <c r="BQ46" s="275"/>
      <c r="BR46" s="275"/>
      <c r="BS46" s="275"/>
      <c r="BT46" s="275"/>
      <c r="BU46" s="275"/>
      <c r="BV46" s="275"/>
      <c r="BW46" s="275"/>
      <c r="BX46" s="275"/>
      <c r="BY46" s="275"/>
      <c r="BZ46" s="275"/>
      <c r="CA46" s="275"/>
      <c r="CB46" s="275"/>
      <c r="CC46" s="275"/>
      <c r="CD46" s="275"/>
      <c r="CE46" s="275"/>
      <c r="CF46" s="275"/>
      <c r="CG46" s="275"/>
      <c r="CH46" s="275"/>
      <c r="CI46" s="275"/>
      <c r="CJ46" s="275"/>
      <c r="CK46" s="275"/>
      <c r="CL46" s="275"/>
      <c r="CM46" s="275"/>
      <c r="CN46" s="275"/>
      <c r="CO46" s="275"/>
      <c r="CP46" s="275"/>
      <c r="CQ46" s="275"/>
      <c r="CR46" s="275"/>
      <c r="CS46" s="275"/>
      <c r="CT46" s="275"/>
      <c r="CU46" s="275"/>
      <c r="CV46" s="275"/>
    </row>
    <row r="47" spans="1:100" ht="35.1" customHeight="1">
      <c r="A47" s="271" t="s">
        <v>203</v>
      </c>
      <c r="B47" s="273">
        <v>22098.499999999996</v>
      </c>
      <c r="C47" s="273">
        <v>24661.499999999996</v>
      </c>
      <c r="D47" s="273">
        <v>23082.299999999992</v>
      </c>
      <c r="E47" s="273">
        <v>25191.500000000004</v>
      </c>
      <c r="F47" s="273">
        <v>25904.600000000002</v>
      </c>
      <c r="G47" s="273">
        <v>24936.1</v>
      </c>
      <c r="H47" s="273">
        <v>26064.100000000002</v>
      </c>
      <c r="I47" s="273">
        <v>23447.1</v>
      </c>
      <c r="J47" s="273">
        <v>19410.8</v>
      </c>
      <c r="K47" s="273">
        <v>22099.7</v>
      </c>
      <c r="L47" s="275"/>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c r="AS47" s="262"/>
      <c r="AT47" s="262"/>
      <c r="AU47" s="262"/>
      <c r="AV47" s="262"/>
      <c r="AW47" s="262"/>
      <c r="AX47" s="262"/>
      <c r="AY47" s="262"/>
      <c r="AZ47" s="262"/>
      <c r="BA47" s="262"/>
      <c r="BB47" s="262"/>
      <c r="BC47" s="262"/>
      <c r="BD47" s="262"/>
      <c r="BE47" s="262"/>
      <c r="BF47" s="262"/>
      <c r="BG47" s="262"/>
      <c r="BH47" s="262"/>
      <c r="BI47" s="262"/>
      <c r="BJ47" s="262"/>
      <c r="BK47" s="262"/>
      <c r="BL47" s="262"/>
      <c r="BM47" s="262"/>
      <c r="BN47" s="262"/>
      <c r="BO47" s="262"/>
      <c r="BP47" s="262"/>
      <c r="BQ47" s="262"/>
      <c r="BR47" s="262"/>
      <c r="BS47" s="262"/>
      <c r="BT47" s="262"/>
      <c r="BU47" s="262"/>
      <c r="BV47" s="262"/>
      <c r="BW47" s="262"/>
      <c r="BX47" s="262"/>
      <c r="BY47" s="262"/>
      <c r="BZ47" s="262"/>
      <c r="CA47" s="262"/>
      <c r="CB47" s="262"/>
      <c r="CC47" s="262"/>
      <c r="CD47" s="262"/>
      <c r="CE47" s="262"/>
      <c r="CF47" s="262"/>
      <c r="CG47" s="262"/>
      <c r="CH47" s="262"/>
      <c r="CI47" s="262"/>
      <c r="CJ47" s="262"/>
      <c r="CK47" s="262"/>
      <c r="CL47" s="262"/>
      <c r="CM47" s="262"/>
      <c r="CN47" s="262"/>
      <c r="CO47" s="262"/>
      <c r="CP47" s="262"/>
      <c r="CQ47" s="262"/>
      <c r="CR47" s="262"/>
      <c r="CS47" s="262"/>
      <c r="CT47" s="262"/>
      <c r="CU47" s="262"/>
      <c r="CV47" s="262"/>
    </row>
    <row r="48" spans="1:100" ht="22.35" customHeight="1">
      <c r="A48" s="261" t="s">
        <v>153</v>
      </c>
      <c r="B48" s="261"/>
      <c r="C48" s="261"/>
      <c r="D48" s="261"/>
      <c r="E48" s="261"/>
      <c r="F48" s="261"/>
      <c r="G48" s="261"/>
      <c r="H48" s="261"/>
      <c r="I48" s="261"/>
      <c r="J48" s="261"/>
      <c r="K48" s="261"/>
      <c r="L48" s="275"/>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262"/>
      <c r="AL48" s="262"/>
      <c r="AM48" s="262"/>
      <c r="AN48" s="262"/>
      <c r="AO48" s="262"/>
      <c r="AP48" s="262"/>
      <c r="AQ48" s="262"/>
      <c r="AR48" s="262"/>
      <c r="AS48" s="262"/>
      <c r="AT48" s="262"/>
      <c r="AU48" s="262"/>
      <c r="AV48" s="262"/>
      <c r="AW48" s="262"/>
      <c r="AX48" s="262"/>
      <c r="AY48" s="262"/>
      <c r="AZ48" s="262"/>
      <c r="BA48" s="262"/>
      <c r="BB48" s="262"/>
      <c r="BC48" s="262"/>
      <c r="BD48" s="262"/>
      <c r="BE48" s="262"/>
      <c r="BF48" s="262"/>
      <c r="BG48" s="262"/>
      <c r="BH48" s="262"/>
      <c r="BI48" s="262"/>
      <c r="BJ48" s="262"/>
      <c r="BK48" s="262"/>
      <c r="BL48" s="262"/>
      <c r="BM48" s="262"/>
      <c r="BN48" s="262"/>
      <c r="BO48" s="262"/>
      <c r="BP48" s="262"/>
      <c r="BQ48" s="262"/>
      <c r="BR48" s="262"/>
      <c r="BS48" s="262"/>
      <c r="BT48" s="262"/>
      <c r="BU48" s="262"/>
      <c r="BV48" s="262"/>
      <c r="BW48" s="262"/>
      <c r="BX48" s="262"/>
      <c r="BY48" s="262"/>
      <c r="BZ48" s="262"/>
      <c r="CA48" s="262"/>
      <c r="CB48" s="262"/>
      <c r="CC48" s="262"/>
      <c r="CD48" s="262"/>
      <c r="CE48" s="262"/>
      <c r="CF48" s="262"/>
      <c r="CG48" s="262"/>
      <c r="CH48" s="262"/>
      <c r="CI48" s="262"/>
      <c r="CJ48" s="262"/>
      <c r="CK48" s="262"/>
      <c r="CL48" s="262"/>
      <c r="CM48" s="262"/>
      <c r="CN48" s="262"/>
      <c r="CO48" s="262"/>
      <c r="CP48" s="262"/>
      <c r="CQ48" s="262"/>
      <c r="CR48" s="262"/>
      <c r="CS48" s="262"/>
      <c r="CT48" s="262"/>
      <c r="CU48" s="262"/>
      <c r="CV48" s="262"/>
    </row>
    <row r="49" spans="1:100" ht="29.1" customHeight="1">
      <c r="A49" s="584" t="s">
        <v>537</v>
      </c>
      <c r="B49" s="584"/>
      <c r="C49" s="584"/>
      <c r="D49" s="584"/>
      <c r="E49" s="584"/>
      <c r="F49" s="584"/>
      <c r="G49" s="584"/>
      <c r="H49" s="584"/>
      <c r="I49" s="584"/>
      <c r="J49" s="584"/>
      <c r="K49" s="584"/>
      <c r="L49" s="275"/>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262"/>
      <c r="AL49" s="262"/>
      <c r="AM49" s="262"/>
      <c r="AN49" s="262"/>
      <c r="AO49" s="262"/>
      <c r="AP49" s="262"/>
      <c r="AQ49" s="262"/>
      <c r="AR49" s="262"/>
      <c r="AS49" s="262"/>
      <c r="AT49" s="262"/>
      <c r="AU49" s="262"/>
      <c r="AV49" s="262"/>
      <c r="AW49" s="262"/>
      <c r="AX49" s="262"/>
      <c r="AY49" s="262"/>
      <c r="AZ49" s="262"/>
      <c r="BA49" s="262"/>
      <c r="BB49" s="262"/>
      <c r="BC49" s="262"/>
      <c r="BD49" s="262"/>
      <c r="BE49" s="262"/>
      <c r="BF49" s="262"/>
      <c r="BG49" s="262"/>
      <c r="BH49" s="262"/>
      <c r="BI49" s="262"/>
      <c r="BJ49" s="262"/>
      <c r="BK49" s="262"/>
      <c r="BL49" s="262"/>
      <c r="BM49" s="262"/>
      <c r="BN49" s="262"/>
      <c r="BO49" s="262"/>
      <c r="BP49" s="262"/>
      <c r="BQ49" s="262"/>
      <c r="BR49" s="262"/>
      <c r="BS49" s="262"/>
      <c r="BT49" s="262"/>
      <c r="BU49" s="262"/>
      <c r="BV49" s="262"/>
      <c r="BW49" s="262"/>
      <c r="BX49" s="262"/>
      <c r="BY49" s="262"/>
      <c r="BZ49" s="262"/>
      <c r="CA49" s="262"/>
      <c r="CB49" s="262"/>
      <c r="CC49" s="262"/>
      <c r="CD49" s="262"/>
      <c r="CE49" s="262"/>
      <c r="CF49" s="262"/>
      <c r="CG49" s="262"/>
      <c r="CH49" s="262"/>
      <c r="CI49" s="262"/>
      <c r="CJ49" s="262"/>
      <c r="CK49" s="262"/>
      <c r="CL49" s="262"/>
      <c r="CM49" s="262"/>
      <c r="CN49" s="262"/>
      <c r="CO49" s="262"/>
      <c r="CP49" s="262"/>
      <c r="CQ49" s="262"/>
      <c r="CR49" s="262"/>
      <c r="CS49" s="262"/>
      <c r="CT49" s="262"/>
      <c r="CU49" s="262"/>
      <c r="CV49" s="262"/>
    </row>
    <row r="50" spans="1:100" ht="29.1" customHeight="1">
      <c r="A50" s="584" t="s">
        <v>535</v>
      </c>
      <c r="B50" s="584"/>
      <c r="C50" s="584"/>
      <c r="D50" s="584"/>
      <c r="E50" s="584"/>
      <c r="F50" s="584"/>
      <c r="G50" s="584"/>
      <c r="H50" s="584"/>
      <c r="I50" s="584"/>
      <c r="J50" s="584"/>
      <c r="K50" s="584"/>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262"/>
      <c r="AL50" s="262"/>
      <c r="AM50" s="262"/>
      <c r="AN50" s="262"/>
      <c r="AO50" s="262"/>
      <c r="AP50" s="262"/>
      <c r="AQ50" s="262"/>
      <c r="AR50" s="262"/>
      <c r="AS50" s="262"/>
      <c r="AT50" s="262"/>
      <c r="AU50" s="262"/>
      <c r="AV50" s="262"/>
      <c r="AW50" s="262"/>
      <c r="AX50" s="262"/>
      <c r="AY50" s="262"/>
      <c r="AZ50" s="262"/>
      <c r="BA50" s="262"/>
      <c r="BB50" s="262"/>
      <c r="BC50" s="262"/>
      <c r="BD50" s="262"/>
      <c r="BE50" s="262"/>
      <c r="BF50" s="262"/>
      <c r="BG50" s="262"/>
      <c r="BH50" s="262"/>
      <c r="BI50" s="262"/>
      <c r="BJ50" s="262"/>
      <c r="BK50" s="262"/>
      <c r="BL50" s="262"/>
      <c r="BM50" s="262"/>
      <c r="BN50" s="262"/>
      <c r="BO50" s="262"/>
      <c r="BP50" s="262"/>
      <c r="BQ50" s="262"/>
      <c r="BR50" s="262"/>
      <c r="BS50" s="262"/>
      <c r="BT50" s="262"/>
      <c r="BU50" s="262"/>
      <c r="BV50" s="262"/>
      <c r="BW50" s="262"/>
      <c r="BX50" s="262"/>
      <c r="BY50" s="262"/>
      <c r="BZ50" s="262"/>
      <c r="CA50" s="262"/>
      <c r="CB50" s="262"/>
      <c r="CC50" s="262"/>
      <c r="CD50" s="262"/>
      <c r="CE50" s="262"/>
      <c r="CF50" s="262"/>
      <c r="CG50" s="262"/>
      <c r="CH50" s="262"/>
      <c r="CI50" s="262"/>
      <c r="CJ50" s="262"/>
      <c r="CK50" s="262"/>
      <c r="CL50" s="262"/>
      <c r="CM50" s="262"/>
      <c r="CN50" s="262"/>
      <c r="CO50" s="262"/>
      <c r="CP50" s="262"/>
      <c r="CQ50" s="262"/>
      <c r="CR50" s="262"/>
      <c r="CS50" s="262"/>
      <c r="CT50" s="262"/>
      <c r="CU50" s="262"/>
      <c r="CV50" s="262"/>
    </row>
    <row r="51" spans="1:100" ht="29.1" customHeight="1">
      <c r="A51" s="584" t="s">
        <v>538</v>
      </c>
      <c r="B51" s="584"/>
      <c r="C51" s="584"/>
      <c r="D51" s="584"/>
      <c r="E51" s="584"/>
      <c r="F51" s="584"/>
      <c r="G51" s="584"/>
      <c r="H51" s="584"/>
      <c r="I51" s="584"/>
      <c r="J51" s="584"/>
      <c r="K51" s="584"/>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262"/>
      <c r="AL51" s="262"/>
      <c r="AM51" s="262"/>
      <c r="AN51" s="262"/>
      <c r="AO51" s="262"/>
      <c r="AP51" s="262"/>
      <c r="AQ51" s="262"/>
      <c r="AR51" s="262"/>
      <c r="AS51" s="262"/>
      <c r="AT51" s="262"/>
      <c r="AU51" s="262"/>
      <c r="AV51" s="262"/>
      <c r="AW51" s="262"/>
      <c r="AX51" s="262"/>
      <c r="AY51" s="262"/>
      <c r="AZ51" s="262"/>
      <c r="BA51" s="262"/>
      <c r="BB51" s="262"/>
      <c r="BC51" s="262"/>
      <c r="BD51" s="262"/>
      <c r="BE51" s="262"/>
      <c r="BF51" s="262"/>
      <c r="BG51" s="262"/>
      <c r="BH51" s="262"/>
      <c r="BI51" s="262"/>
      <c r="BJ51" s="262"/>
      <c r="BK51" s="262"/>
      <c r="BL51" s="262"/>
      <c r="BM51" s="262"/>
      <c r="BN51" s="262"/>
      <c r="BO51" s="262"/>
      <c r="BP51" s="262"/>
      <c r="BQ51" s="262"/>
      <c r="BR51" s="262"/>
      <c r="BS51" s="262"/>
      <c r="BT51" s="262"/>
      <c r="BU51" s="262"/>
      <c r="BV51" s="262"/>
      <c r="BW51" s="262"/>
      <c r="BX51" s="262"/>
      <c r="BY51" s="262"/>
      <c r="BZ51" s="262"/>
      <c r="CA51" s="262"/>
      <c r="CB51" s="262"/>
      <c r="CC51" s="262"/>
      <c r="CD51" s="262"/>
      <c r="CE51" s="262"/>
      <c r="CF51" s="262"/>
      <c r="CG51" s="262"/>
      <c r="CH51" s="262"/>
      <c r="CI51" s="262"/>
      <c r="CJ51" s="262"/>
      <c r="CK51" s="262"/>
      <c r="CL51" s="262"/>
      <c r="CM51" s="262"/>
      <c r="CN51" s="262"/>
      <c r="CO51" s="262"/>
      <c r="CP51" s="262"/>
      <c r="CQ51" s="262"/>
      <c r="CR51" s="262"/>
      <c r="CS51" s="262"/>
      <c r="CT51" s="262"/>
      <c r="CU51" s="262"/>
      <c r="CV51" s="262"/>
    </row>
    <row r="52" spans="1:100" ht="29.1" customHeight="1">
      <c r="A52" s="584" t="s">
        <v>425</v>
      </c>
      <c r="B52" s="584"/>
      <c r="C52" s="584"/>
      <c r="D52" s="584"/>
      <c r="E52" s="584"/>
      <c r="F52" s="584"/>
      <c r="G52" s="584"/>
      <c r="H52" s="584"/>
      <c r="I52" s="584"/>
      <c r="J52" s="584"/>
      <c r="K52" s="584"/>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262"/>
      <c r="AL52" s="262"/>
      <c r="AM52" s="262"/>
      <c r="AN52" s="262"/>
      <c r="AO52" s="262"/>
      <c r="AP52" s="262"/>
      <c r="AQ52" s="262"/>
      <c r="AR52" s="262"/>
      <c r="AS52" s="262"/>
      <c r="AT52" s="262"/>
      <c r="AU52" s="262"/>
      <c r="AV52" s="262"/>
      <c r="AW52" s="262"/>
      <c r="AX52" s="262"/>
      <c r="AY52" s="262"/>
      <c r="AZ52" s="262"/>
      <c r="BA52" s="262"/>
      <c r="BB52" s="262"/>
      <c r="BC52" s="262"/>
      <c r="BD52" s="262"/>
      <c r="BE52" s="262"/>
      <c r="BF52" s="262"/>
      <c r="BG52" s="262"/>
      <c r="BH52" s="262"/>
      <c r="BI52" s="262"/>
      <c r="BJ52" s="262"/>
      <c r="BK52" s="262"/>
      <c r="BL52" s="262"/>
      <c r="BM52" s="262"/>
      <c r="BN52" s="262"/>
      <c r="BO52" s="262"/>
      <c r="BP52" s="262"/>
      <c r="BQ52" s="262"/>
      <c r="BR52" s="262"/>
      <c r="BS52" s="262"/>
      <c r="BT52" s="262"/>
      <c r="BU52" s="262"/>
      <c r="BV52" s="262"/>
      <c r="BW52" s="262"/>
      <c r="BX52" s="262"/>
      <c r="BY52" s="262"/>
      <c r="BZ52" s="262"/>
      <c r="CA52" s="262"/>
      <c r="CB52" s="262"/>
      <c r="CC52" s="262"/>
      <c r="CD52" s="262"/>
      <c r="CE52" s="262"/>
      <c r="CF52" s="262"/>
      <c r="CG52" s="262"/>
      <c r="CH52" s="262"/>
      <c r="CI52" s="262"/>
      <c r="CJ52" s="262"/>
      <c r="CK52" s="262"/>
      <c r="CL52" s="262"/>
      <c r="CM52" s="262"/>
      <c r="CN52" s="262"/>
      <c r="CO52" s="262"/>
      <c r="CP52" s="262"/>
      <c r="CQ52" s="262"/>
      <c r="CR52" s="262"/>
      <c r="CS52" s="262"/>
      <c r="CT52" s="262"/>
      <c r="CU52" s="262"/>
      <c r="CV52" s="262"/>
    </row>
    <row r="53" spans="1:100" ht="29.1" customHeight="1">
      <c r="A53" s="584" t="s">
        <v>426</v>
      </c>
      <c r="B53" s="584"/>
      <c r="C53" s="584"/>
      <c r="D53" s="584"/>
      <c r="E53" s="584"/>
      <c r="F53" s="584"/>
      <c r="G53" s="584"/>
      <c r="H53" s="584"/>
      <c r="I53" s="584"/>
      <c r="J53" s="584"/>
      <c r="K53" s="584"/>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262"/>
      <c r="AL53" s="262"/>
      <c r="AM53" s="262"/>
      <c r="AN53" s="262"/>
      <c r="AO53" s="262"/>
      <c r="AP53" s="262"/>
      <c r="AQ53" s="262"/>
      <c r="AR53" s="262"/>
      <c r="AS53" s="262"/>
      <c r="AT53" s="262"/>
      <c r="AU53" s="262"/>
      <c r="AV53" s="262"/>
      <c r="AW53" s="262"/>
      <c r="AX53" s="262"/>
      <c r="AY53" s="262"/>
      <c r="AZ53" s="262"/>
      <c r="BA53" s="262"/>
      <c r="BB53" s="262"/>
      <c r="BC53" s="262"/>
      <c r="BD53" s="262"/>
      <c r="BE53" s="262"/>
      <c r="BF53" s="262"/>
      <c r="BG53" s="262"/>
      <c r="BH53" s="262"/>
      <c r="BI53" s="262"/>
      <c r="BJ53" s="262"/>
      <c r="BK53" s="262"/>
      <c r="BL53" s="262"/>
      <c r="BM53" s="262"/>
      <c r="BN53" s="262"/>
      <c r="BO53" s="262"/>
      <c r="BP53" s="262"/>
      <c r="BQ53" s="262"/>
      <c r="BR53" s="262"/>
      <c r="BS53" s="262"/>
      <c r="BT53" s="262"/>
      <c r="BU53" s="262"/>
      <c r="BV53" s="262"/>
      <c r="BW53" s="262"/>
      <c r="BX53" s="262"/>
      <c r="BY53" s="262"/>
      <c r="BZ53" s="262"/>
      <c r="CA53" s="262"/>
      <c r="CB53" s="262"/>
      <c r="CC53" s="262"/>
      <c r="CD53" s="262"/>
      <c r="CE53" s="262"/>
      <c r="CF53" s="262"/>
      <c r="CG53" s="262"/>
      <c r="CH53" s="262"/>
      <c r="CI53" s="262"/>
      <c r="CJ53" s="262"/>
      <c r="CK53" s="262"/>
      <c r="CL53" s="262"/>
      <c r="CM53" s="262"/>
      <c r="CN53" s="262"/>
      <c r="CO53" s="262"/>
      <c r="CP53" s="262"/>
      <c r="CQ53" s="262"/>
      <c r="CR53" s="262"/>
      <c r="CS53" s="262"/>
      <c r="CT53" s="262"/>
      <c r="CU53" s="262"/>
      <c r="CV53" s="262"/>
    </row>
    <row r="54" spans="1:100">
      <c r="B54" s="26"/>
      <c r="C54" s="26"/>
      <c r="D54" s="26"/>
      <c r="E54" s="26"/>
      <c r="F54" s="26"/>
      <c r="G54" s="26"/>
      <c r="H54" s="26"/>
    </row>
  </sheetData>
  <mergeCells count="9">
    <mergeCell ref="A50:K50"/>
    <mergeCell ref="A51:K51"/>
    <mergeCell ref="A52:K52"/>
    <mergeCell ref="A53:K53"/>
    <mergeCell ref="A1:K1"/>
    <mergeCell ref="A3:K3"/>
    <mergeCell ref="A4:K4"/>
    <mergeCell ref="A5:K5"/>
    <mergeCell ref="A49:K49"/>
  </mergeCells>
  <printOptions horizontalCentered="1" verticalCentered="1"/>
  <pageMargins left="0.39370078740157477" right="0.39370078740157477" top="0.39370078740157477" bottom="0.39370078740157477" header="0" footer="0"/>
  <pageSetup paperSize="9" scale="58"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25">
    <pageSetUpPr fitToPage="1"/>
  </sheetPr>
  <dimension ref="A1:K102"/>
  <sheetViews>
    <sheetView showGridLines="0" zoomScale="75" zoomScaleNormal="75" zoomScaleSheetLayoutView="75" workbookViewId="0">
      <selection activeCell="N18" sqref="N18"/>
    </sheetView>
  </sheetViews>
  <sheetFormatPr baseColWidth="10" defaultColWidth="11.42578125" defaultRowHeight="12.75"/>
  <cols>
    <col min="1" max="1" width="15.28515625" style="4" customWidth="1"/>
    <col min="2" max="2" width="20.7109375" style="4" customWidth="1"/>
    <col min="3" max="3" width="21.28515625" style="4" customWidth="1"/>
    <col min="4" max="4" width="18.7109375" style="4" customWidth="1"/>
    <col min="5" max="6" width="22.7109375" style="4" customWidth="1"/>
    <col min="7" max="7" width="22.42578125" style="4" customWidth="1"/>
    <col min="8" max="8" width="19.28515625" style="4" customWidth="1"/>
    <col min="9" max="9" width="22.7109375" style="4" customWidth="1"/>
    <col min="10" max="10" width="5" style="4" customWidth="1"/>
    <col min="11" max="11" width="13.5703125" style="4" customWidth="1"/>
    <col min="12" max="16384" width="11.42578125" style="4"/>
  </cols>
  <sheetData>
    <row r="1" spans="1:11" ht="18" customHeight="1">
      <c r="A1" s="571" t="s">
        <v>451</v>
      </c>
      <c r="B1" s="571"/>
      <c r="C1" s="571"/>
      <c r="D1" s="571"/>
      <c r="E1" s="571"/>
      <c r="F1" s="571"/>
      <c r="G1" s="571"/>
      <c r="H1" s="571"/>
      <c r="I1" s="571"/>
      <c r="J1" s="265"/>
      <c r="K1" s="265"/>
    </row>
    <row r="2" spans="1:11">
      <c r="A2" s="265"/>
      <c r="B2" s="265"/>
      <c r="C2" s="265"/>
      <c r="D2" s="265"/>
      <c r="E2" s="265"/>
      <c r="F2" s="265"/>
      <c r="G2" s="265"/>
      <c r="H2" s="265"/>
      <c r="I2" s="265"/>
      <c r="J2" s="265"/>
      <c r="K2" s="265"/>
    </row>
    <row r="3" spans="1:11" ht="15.75">
      <c r="A3" s="579" t="s">
        <v>520</v>
      </c>
      <c r="B3" s="579"/>
      <c r="C3" s="579"/>
      <c r="D3" s="579"/>
      <c r="E3" s="579"/>
      <c r="F3" s="579"/>
      <c r="G3" s="579"/>
      <c r="H3" s="579"/>
      <c r="I3" s="579"/>
      <c r="J3" s="265"/>
      <c r="K3" s="265"/>
    </row>
    <row r="4" spans="1:11" ht="15.75">
      <c r="A4" s="579" t="s">
        <v>417</v>
      </c>
      <c r="B4" s="579"/>
      <c r="C4" s="579"/>
      <c r="D4" s="579"/>
      <c r="E4" s="579"/>
      <c r="F4" s="579"/>
      <c r="G4" s="579"/>
      <c r="H4" s="579"/>
      <c r="I4" s="579"/>
      <c r="J4" s="262"/>
      <c r="K4" s="262"/>
    </row>
    <row r="5" spans="1:11" ht="15.75">
      <c r="A5" s="579" t="s">
        <v>530</v>
      </c>
      <c r="B5" s="579"/>
      <c r="C5" s="579"/>
      <c r="D5" s="579"/>
      <c r="E5" s="579"/>
      <c r="F5" s="579"/>
      <c r="G5" s="579"/>
      <c r="H5" s="579"/>
      <c r="I5" s="579"/>
      <c r="J5" s="262"/>
      <c r="K5" s="262"/>
    </row>
    <row r="6" spans="1:11" ht="22.35" customHeight="1">
      <c r="A6" s="267"/>
      <c r="B6" s="267"/>
      <c r="C6" s="267"/>
      <c r="D6" s="267"/>
      <c r="E6" s="267"/>
      <c r="F6" s="267"/>
      <c r="G6" s="267"/>
      <c r="H6" s="267"/>
      <c r="I6" s="267"/>
      <c r="J6" s="262"/>
      <c r="K6" s="262"/>
    </row>
    <row r="7" spans="1:11" ht="22.35" customHeight="1">
      <c r="A7" s="580" t="s">
        <v>38</v>
      </c>
      <c r="B7" s="274" t="s">
        <v>204</v>
      </c>
      <c r="C7" s="581" t="s">
        <v>160</v>
      </c>
      <c r="D7" s="274" t="s">
        <v>205</v>
      </c>
      <c r="E7" s="581" t="s">
        <v>303</v>
      </c>
      <c r="F7" s="581" t="s">
        <v>301</v>
      </c>
      <c r="G7" s="581" t="s">
        <v>302</v>
      </c>
      <c r="H7" s="581" t="s">
        <v>248</v>
      </c>
      <c r="I7" s="581" t="s">
        <v>437</v>
      </c>
      <c r="J7" s="262"/>
      <c r="K7" s="262"/>
    </row>
    <row r="8" spans="1:11" ht="22.35" customHeight="1">
      <c r="A8" s="580"/>
      <c r="B8" s="274" t="s">
        <v>206</v>
      </c>
      <c r="C8" s="581"/>
      <c r="D8" s="274" t="s">
        <v>207</v>
      </c>
      <c r="E8" s="581"/>
      <c r="F8" s="581"/>
      <c r="G8" s="581"/>
      <c r="H8" s="581"/>
      <c r="I8" s="581"/>
      <c r="J8" s="262"/>
      <c r="K8" s="267"/>
    </row>
    <row r="9" spans="1:11" ht="22.35" customHeight="1">
      <c r="A9" s="256">
        <v>2015</v>
      </c>
      <c r="B9" s="260">
        <v>24537.899999999998</v>
      </c>
      <c r="C9" s="260">
        <v>5167.3</v>
      </c>
      <c r="D9" s="260">
        <v>19370.599999999999</v>
      </c>
      <c r="E9" s="260">
        <v>3978.9850000000001</v>
      </c>
      <c r="F9" s="260">
        <v>5495.2</v>
      </c>
      <c r="G9" s="260">
        <v>347</v>
      </c>
      <c r="H9" s="260">
        <v>24518.799999999999</v>
      </c>
      <c r="I9" s="260">
        <v>20539.814999999999</v>
      </c>
      <c r="J9" s="262"/>
      <c r="K9" s="262"/>
    </row>
    <row r="10" spans="1:11" ht="22.35" customHeight="1">
      <c r="A10" s="256">
        <v>2016</v>
      </c>
      <c r="B10" s="260">
        <v>27327.999999999989</v>
      </c>
      <c r="C10" s="260">
        <v>5137.5</v>
      </c>
      <c r="D10" s="260">
        <v>22190.499999999989</v>
      </c>
      <c r="E10" s="260">
        <v>4279.1279999999997</v>
      </c>
      <c r="F10" s="260">
        <v>5839.6</v>
      </c>
      <c r="G10" s="260">
        <v>383.3</v>
      </c>
      <c r="H10" s="260">
        <v>27646.799999999992</v>
      </c>
      <c r="I10" s="260">
        <v>23367.671999999991</v>
      </c>
      <c r="J10" s="262"/>
      <c r="K10" s="280"/>
    </row>
    <row r="11" spans="1:11" ht="22.35" customHeight="1">
      <c r="A11" s="256">
        <v>2017</v>
      </c>
      <c r="B11" s="260">
        <v>28846.300000000003</v>
      </c>
      <c r="C11" s="260">
        <v>5189.2</v>
      </c>
      <c r="D11" s="260">
        <v>23657.100000000002</v>
      </c>
      <c r="E11" s="260">
        <v>4592.17</v>
      </c>
      <c r="F11" s="260">
        <v>5901.7</v>
      </c>
      <c r="G11" s="260">
        <v>406.6</v>
      </c>
      <c r="H11" s="260">
        <v>29152.200000000004</v>
      </c>
      <c r="I11" s="260">
        <v>24560.030000000002</v>
      </c>
      <c r="J11" s="262"/>
      <c r="K11" s="262"/>
    </row>
    <row r="12" spans="1:11" ht="22.35" customHeight="1">
      <c r="A12" s="256">
        <v>2018</v>
      </c>
      <c r="B12" s="260">
        <v>28742.999999999989</v>
      </c>
      <c r="C12" s="260">
        <v>5351.5</v>
      </c>
      <c r="D12" s="260">
        <v>23391.499999999989</v>
      </c>
      <c r="E12" s="260">
        <v>4900.3</v>
      </c>
      <c r="F12" s="260">
        <v>5795.8</v>
      </c>
      <c r="G12" s="260">
        <v>432</v>
      </c>
      <c r="H12" s="260">
        <v>28755.299999999988</v>
      </c>
      <c r="I12" s="260">
        <v>23854.999999999989</v>
      </c>
      <c r="J12" s="262"/>
      <c r="K12" s="262"/>
    </row>
    <row r="13" spans="1:11" ht="22.35" customHeight="1">
      <c r="A13" s="256">
        <v>2019</v>
      </c>
      <c r="B13" s="260">
        <v>27944.5</v>
      </c>
      <c r="C13" s="260">
        <v>5462.5</v>
      </c>
      <c r="D13" s="260">
        <v>22482</v>
      </c>
      <c r="E13" s="260">
        <v>5354.3796670000002</v>
      </c>
      <c r="F13" s="260">
        <v>5914.9</v>
      </c>
      <c r="G13" s="260">
        <v>450.5</v>
      </c>
      <c r="H13" s="260">
        <v>27946.400000000001</v>
      </c>
      <c r="I13" s="260">
        <v>22592.020333</v>
      </c>
      <c r="J13" s="262"/>
      <c r="K13" s="262"/>
    </row>
    <row r="14" spans="1:11" ht="22.35" customHeight="1">
      <c r="A14" s="256">
        <v>2020</v>
      </c>
      <c r="B14" s="260">
        <v>27841.4</v>
      </c>
      <c r="C14" s="260">
        <v>5530.8</v>
      </c>
      <c r="D14" s="260">
        <v>22310.600000000002</v>
      </c>
      <c r="E14" s="260">
        <v>5914.3249999999998</v>
      </c>
      <c r="F14" s="260">
        <v>5703.9</v>
      </c>
      <c r="G14" s="260">
        <v>449.4</v>
      </c>
      <c r="H14" s="260">
        <v>27565.1</v>
      </c>
      <c r="I14" s="260">
        <v>21650.775000000001</v>
      </c>
      <c r="J14" s="262"/>
      <c r="K14" s="262"/>
    </row>
    <row r="15" spans="1:11" ht="22.35" customHeight="1">
      <c r="A15" s="256">
        <v>2021</v>
      </c>
      <c r="B15" s="260">
        <v>30286.999999999996</v>
      </c>
      <c r="C15" s="260">
        <v>5712</v>
      </c>
      <c r="D15" s="260">
        <v>24574.999999999996</v>
      </c>
      <c r="E15" s="260">
        <v>6162.6769999999997</v>
      </c>
      <c r="F15" s="260">
        <v>5832.1</v>
      </c>
      <c r="G15" s="260">
        <v>464.1</v>
      </c>
      <c r="H15" s="260">
        <v>29943</v>
      </c>
      <c r="I15" s="260">
        <v>23780.322999999997</v>
      </c>
      <c r="J15" s="262"/>
      <c r="K15" s="262"/>
    </row>
    <row r="16" spans="1:11" ht="22.35" customHeight="1">
      <c r="A16" s="256">
        <v>2022</v>
      </c>
      <c r="B16" s="260">
        <v>29380.999999999993</v>
      </c>
      <c r="C16" s="260">
        <v>6070.3</v>
      </c>
      <c r="D16" s="260">
        <v>23310.699999999993</v>
      </c>
      <c r="E16" s="260">
        <v>6140.04</v>
      </c>
      <c r="F16" s="260">
        <v>6153.9</v>
      </c>
      <c r="G16" s="260">
        <v>480.8</v>
      </c>
      <c r="H16" s="260">
        <v>28983.799999999992</v>
      </c>
      <c r="I16" s="260">
        <v>22843.759999999995</v>
      </c>
      <c r="J16" s="262"/>
      <c r="K16" s="262"/>
    </row>
    <row r="17" spans="1:11" ht="22.35" customHeight="1">
      <c r="A17" s="256">
        <v>2023</v>
      </c>
      <c r="B17" s="260">
        <v>34503.500000000007</v>
      </c>
      <c r="C17" s="260">
        <v>6545.5</v>
      </c>
      <c r="D17" s="260">
        <v>27958.000000000007</v>
      </c>
      <c r="E17" s="260">
        <v>6588.4740000000002</v>
      </c>
      <c r="F17" s="260">
        <v>6474.7</v>
      </c>
      <c r="G17" s="260">
        <v>470.7</v>
      </c>
      <c r="H17" s="260">
        <v>33962.000000000007</v>
      </c>
      <c r="I17" s="260">
        <v>27373.526000000005</v>
      </c>
      <c r="J17" s="262"/>
      <c r="K17" s="262"/>
    </row>
    <row r="18" spans="1:11" ht="22.35" customHeight="1">
      <c r="A18" s="257" t="s">
        <v>785</v>
      </c>
      <c r="B18" s="260">
        <v>37857.5</v>
      </c>
      <c r="C18" s="260">
        <v>6802.8</v>
      </c>
      <c r="D18" s="260">
        <v>31054.7</v>
      </c>
      <c r="E18" s="260">
        <v>7069.3360000000002</v>
      </c>
      <c r="F18" s="260">
        <v>5987.8</v>
      </c>
      <c r="G18" s="260">
        <v>482</v>
      </c>
      <c r="H18" s="260">
        <v>36560.5</v>
      </c>
      <c r="I18" s="260">
        <v>29491.164000000001</v>
      </c>
      <c r="J18" s="262"/>
      <c r="K18" s="262"/>
    </row>
    <row r="19" spans="1:11" ht="22.35" customHeight="1">
      <c r="A19" s="257" t="s">
        <v>786</v>
      </c>
      <c r="B19" s="260">
        <v>41542.500000000007</v>
      </c>
      <c r="C19" s="260">
        <v>7057.1</v>
      </c>
      <c r="D19" s="260">
        <v>34485.400000000009</v>
      </c>
      <c r="E19" s="260">
        <v>7720.487123221089</v>
      </c>
      <c r="F19" s="260">
        <v>5801.4</v>
      </c>
      <c r="G19" s="260">
        <v>488.2</v>
      </c>
      <c r="H19" s="260">
        <v>39798.600000000013</v>
      </c>
      <c r="I19" s="260">
        <v>32078.11287677892</v>
      </c>
      <c r="J19" s="262"/>
      <c r="K19" s="262"/>
    </row>
    <row r="20" spans="1:11" ht="22.35" customHeight="1">
      <c r="A20" s="585"/>
      <c r="B20" s="585"/>
      <c r="C20" s="585"/>
      <c r="D20" s="585"/>
      <c r="E20" s="585"/>
      <c r="F20" s="585"/>
      <c r="G20" s="585"/>
      <c r="H20" s="585"/>
      <c r="I20" s="585"/>
      <c r="J20" s="262"/>
      <c r="K20" s="262"/>
    </row>
    <row r="21" spans="1:11" ht="22.35" customHeight="1">
      <c r="A21" s="258" t="s">
        <v>153</v>
      </c>
      <c r="B21" s="261"/>
      <c r="C21" s="261"/>
      <c r="D21" s="261"/>
      <c r="E21" s="261"/>
      <c r="F21" s="261"/>
      <c r="G21" s="261"/>
      <c r="H21" s="261"/>
      <c r="I21" s="261"/>
      <c r="J21" s="262"/>
      <c r="K21" s="262"/>
    </row>
    <row r="22" spans="1:11" ht="22.35" customHeight="1">
      <c r="A22" s="258" t="s">
        <v>154</v>
      </c>
      <c r="B22" s="261"/>
      <c r="C22" s="261"/>
      <c r="D22" s="261"/>
      <c r="E22" s="261"/>
      <c r="F22" s="261"/>
      <c r="G22" s="261"/>
      <c r="H22" s="261"/>
      <c r="I22" s="261"/>
      <c r="J22" s="262"/>
      <c r="K22" s="262"/>
    </row>
    <row r="23" spans="1:11" ht="14.25">
      <c r="A23" s="35"/>
      <c r="B23" s="36"/>
      <c r="C23" s="36"/>
      <c r="D23" s="36"/>
      <c r="E23" s="36"/>
      <c r="F23" s="36"/>
      <c r="G23" s="36"/>
      <c r="H23" s="36"/>
      <c r="I23" s="36"/>
    </row>
    <row r="24" spans="1:11" ht="14.25">
      <c r="A24" s="35"/>
      <c r="B24" s="36"/>
      <c r="C24" s="36"/>
      <c r="D24" s="36"/>
      <c r="E24" s="36"/>
      <c r="F24" s="36"/>
      <c r="G24" s="36"/>
      <c r="H24" s="36"/>
      <c r="I24" s="36"/>
    </row>
    <row r="25" spans="1:11" ht="14.25">
      <c r="A25" s="35"/>
      <c r="B25" s="36"/>
      <c r="C25" s="36"/>
      <c r="D25" s="36"/>
      <c r="E25" s="36"/>
      <c r="F25" s="36"/>
      <c r="G25" s="36"/>
      <c r="H25" s="36"/>
      <c r="I25" s="36"/>
    </row>
    <row r="26" spans="1:11" ht="14.25">
      <c r="A26" s="35"/>
      <c r="B26" s="36"/>
      <c r="C26" s="36"/>
      <c r="D26" s="36"/>
      <c r="E26" s="36"/>
      <c r="F26" s="36"/>
      <c r="G26" s="36"/>
      <c r="H26" s="36"/>
      <c r="I26" s="36"/>
    </row>
    <row r="27" spans="1:11" ht="14.25">
      <c r="A27" s="35"/>
      <c r="B27" s="36"/>
      <c r="C27" s="36"/>
      <c r="D27" s="36"/>
      <c r="E27" s="36"/>
      <c r="F27" s="36"/>
      <c r="G27" s="36"/>
      <c r="H27" s="36"/>
      <c r="I27" s="36"/>
    </row>
    <row r="28" spans="1:11" ht="14.25">
      <c r="A28" s="35"/>
      <c r="B28" s="36"/>
      <c r="C28" s="36"/>
      <c r="D28" s="36"/>
      <c r="E28" s="36"/>
      <c r="F28" s="36"/>
      <c r="G28" s="36"/>
      <c r="H28" s="36"/>
      <c r="I28" s="36"/>
    </row>
    <row r="29" spans="1:11" ht="14.25">
      <c r="A29" s="35"/>
      <c r="B29" s="36"/>
      <c r="C29" s="36"/>
      <c r="D29" s="36"/>
      <c r="E29" s="36"/>
      <c r="F29" s="36"/>
      <c r="G29" s="36"/>
      <c r="H29" s="36"/>
      <c r="I29" s="36"/>
    </row>
    <row r="30" spans="1:11" ht="14.25">
      <c r="A30" s="35"/>
      <c r="B30" s="36"/>
      <c r="C30" s="36"/>
      <c r="D30" s="36"/>
      <c r="E30" s="36"/>
      <c r="F30" s="36"/>
      <c r="G30" s="36"/>
      <c r="H30" s="36"/>
      <c r="I30" s="36"/>
    </row>
    <row r="31" spans="1:11" ht="14.25">
      <c r="A31" s="35"/>
      <c r="B31" s="36"/>
      <c r="C31" s="36"/>
      <c r="D31" s="36"/>
      <c r="E31" s="36"/>
      <c r="F31" s="36"/>
      <c r="G31" s="36"/>
      <c r="H31" s="36"/>
      <c r="I31" s="36"/>
    </row>
    <row r="32" spans="1:11" ht="14.25">
      <c r="A32" s="35"/>
      <c r="B32" s="36"/>
      <c r="C32" s="36"/>
      <c r="D32" s="36"/>
      <c r="E32" s="36"/>
      <c r="F32" s="36"/>
      <c r="G32" s="36"/>
      <c r="H32" s="36"/>
      <c r="I32" s="36"/>
    </row>
    <row r="33" spans="1:9" ht="14.25">
      <c r="A33" s="35"/>
      <c r="B33" s="36"/>
      <c r="C33" s="36"/>
      <c r="D33" s="36"/>
      <c r="E33" s="36"/>
      <c r="F33" s="36"/>
      <c r="G33" s="36"/>
      <c r="H33" s="36"/>
      <c r="I33" s="36"/>
    </row>
    <row r="34" spans="1:9" ht="14.25">
      <c r="A34" s="35"/>
      <c r="B34" s="36"/>
      <c r="C34" s="36"/>
      <c r="D34" s="36"/>
      <c r="E34" s="36"/>
      <c r="F34" s="36"/>
      <c r="G34" s="36"/>
      <c r="H34" s="36"/>
      <c r="I34" s="36"/>
    </row>
    <row r="35" spans="1:9" ht="14.25">
      <c r="A35" s="35"/>
      <c r="B35" s="36"/>
      <c r="C35" s="36"/>
      <c r="D35" s="36"/>
      <c r="E35" s="36"/>
      <c r="F35" s="36"/>
      <c r="G35" s="36"/>
      <c r="H35" s="36"/>
      <c r="I35" s="36"/>
    </row>
    <row r="36" spans="1:9" ht="14.25">
      <c r="A36" s="35"/>
      <c r="B36" s="36"/>
      <c r="C36" s="36"/>
      <c r="D36" s="36"/>
      <c r="E36" s="36"/>
      <c r="F36" s="36"/>
      <c r="G36" s="36"/>
      <c r="H36" s="36"/>
      <c r="I36" s="36"/>
    </row>
    <row r="37" spans="1:9" ht="14.25">
      <c r="A37" s="35"/>
      <c r="B37" s="36"/>
      <c r="C37" s="36"/>
      <c r="D37" s="36"/>
      <c r="E37" s="36"/>
      <c r="F37" s="36"/>
      <c r="G37" s="36"/>
      <c r="H37" s="36"/>
      <c r="I37" s="36"/>
    </row>
    <row r="38" spans="1:9" ht="14.25">
      <c r="A38" s="35"/>
      <c r="B38" s="36"/>
      <c r="C38" s="36"/>
      <c r="D38" s="36"/>
      <c r="E38" s="36"/>
      <c r="F38" s="36"/>
      <c r="G38" s="36"/>
      <c r="H38" s="36"/>
      <c r="I38" s="36"/>
    </row>
    <row r="39" spans="1:9" ht="14.25">
      <c r="A39" s="35"/>
      <c r="B39" s="36"/>
      <c r="C39" s="36"/>
      <c r="D39" s="36"/>
      <c r="E39" s="36"/>
      <c r="F39" s="36"/>
      <c r="G39" s="36"/>
      <c r="H39" s="36"/>
      <c r="I39" s="36"/>
    </row>
    <row r="40" spans="1:9" ht="14.25">
      <c r="A40" s="35"/>
      <c r="B40" s="36"/>
      <c r="C40" s="36"/>
      <c r="D40" s="36"/>
      <c r="E40" s="36"/>
      <c r="F40" s="36"/>
      <c r="G40" s="36"/>
      <c r="H40" s="36"/>
      <c r="I40" s="36"/>
    </row>
    <row r="41" spans="1:9" ht="14.25">
      <c r="A41" s="35"/>
      <c r="B41" s="36"/>
      <c r="C41" s="36"/>
      <c r="D41" s="36"/>
      <c r="E41" s="36"/>
      <c r="F41" s="36"/>
      <c r="G41" s="36"/>
      <c r="H41" s="36"/>
      <c r="I41" s="36"/>
    </row>
    <row r="42" spans="1:9" ht="14.25">
      <c r="A42" s="35"/>
      <c r="B42" s="36"/>
      <c r="C42" s="36"/>
      <c r="D42" s="36"/>
      <c r="E42" s="36"/>
      <c r="F42" s="36"/>
      <c r="G42" s="36"/>
      <c r="H42" s="36"/>
      <c r="I42" s="36"/>
    </row>
    <row r="43" spans="1:9" ht="14.25">
      <c r="A43" s="35"/>
      <c r="B43" s="36"/>
      <c r="C43" s="36"/>
      <c r="D43" s="36"/>
      <c r="E43" s="36"/>
      <c r="F43" s="36"/>
      <c r="G43" s="36"/>
      <c r="H43" s="36"/>
      <c r="I43" s="36"/>
    </row>
    <row r="44" spans="1:9" ht="14.25">
      <c r="A44" s="35"/>
      <c r="B44" s="36"/>
      <c r="C44" s="36"/>
      <c r="D44" s="36"/>
      <c r="E44" s="36"/>
      <c r="F44" s="36"/>
      <c r="G44" s="36"/>
      <c r="H44" s="36"/>
      <c r="I44" s="36"/>
    </row>
    <row r="45" spans="1:9" ht="14.25">
      <c r="A45" s="35"/>
      <c r="B45" s="36"/>
      <c r="C45" s="36"/>
      <c r="D45" s="36"/>
      <c r="E45" s="36"/>
      <c r="F45" s="36"/>
      <c r="G45" s="36"/>
      <c r="H45" s="36"/>
      <c r="I45" s="36"/>
    </row>
    <row r="46" spans="1:9" ht="14.25">
      <c r="A46" s="35"/>
      <c r="B46" s="36"/>
      <c r="C46" s="36"/>
      <c r="D46" s="36"/>
      <c r="E46" s="36"/>
      <c r="F46" s="36"/>
      <c r="G46" s="36"/>
      <c r="H46" s="36"/>
      <c r="I46" s="36"/>
    </row>
    <row r="47" spans="1:9" ht="14.25">
      <c r="A47" s="35"/>
      <c r="B47" s="36"/>
      <c r="C47" s="36"/>
      <c r="D47" s="36"/>
      <c r="E47" s="36"/>
      <c r="F47" s="36"/>
      <c r="G47" s="36"/>
      <c r="H47" s="36"/>
      <c r="I47" s="36"/>
    </row>
    <row r="48" spans="1:9" ht="14.25">
      <c r="A48" s="35"/>
      <c r="B48" s="36"/>
      <c r="C48" s="36"/>
      <c r="D48" s="36"/>
      <c r="E48" s="36"/>
      <c r="F48" s="36"/>
      <c r="G48" s="36"/>
      <c r="H48" s="36"/>
      <c r="I48" s="36"/>
    </row>
    <row r="49" spans="1:9" ht="14.25">
      <c r="A49" s="35"/>
      <c r="B49" s="36"/>
      <c r="C49" s="36"/>
      <c r="D49" s="36"/>
      <c r="E49" s="36"/>
      <c r="F49" s="36"/>
      <c r="G49" s="36"/>
      <c r="H49" s="36"/>
      <c r="I49" s="36"/>
    </row>
    <row r="50" spans="1:9">
      <c r="A50" s="5"/>
    </row>
    <row r="51" spans="1:9">
      <c r="A51" s="5"/>
    </row>
    <row r="52" spans="1:9">
      <c r="A52" s="5"/>
    </row>
    <row r="53" spans="1:9">
      <c r="A53" s="5"/>
    </row>
    <row r="54" spans="1:9">
      <c r="A54" s="5"/>
    </row>
    <row r="55" spans="1:9">
      <c r="A55" s="5"/>
    </row>
    <row r="56" spans="1:9">
      <c r="A56" s="5"/>
    </row>
    <row r="57" spans="1:9">
      <c r="A57" s="5"/>
    </row>
    <row r="58" spans="1:9">
      <c r="A58" s="5"/>
    </row>
    <row r="59" spans="1:9">
      <c r="A59" s="5"/>
    </row>
    <row r="60" spans="1:9">
      <c r="A60" s="5"/>
    </row>
    <row r="61" spans="1:9">
      <c r="A61" s="5"/>
    </row>
    <row r="62" spans="1:9">
      <c r="A62" s="5"/>
    </row>
    <row r="63" spans="1:9">
      <c r="A63" s="5"/>
    </row>
    <row r="64" spans="1:9">
      <c r="A64" s="5"/>
    </row>
    <row r="65" spans="1:1">
      <c r="A65" s="5"/>
    </row>
    <row r="66" spans="1:1">
      <c r="A66" s="5"/>
    </row>
    <row r="67" spans="1:1">
      <c r="A67" s="5"/>
    </row>
    <row r="68" spans="1:1">
      <c r="A68" s="5"/>
    </row>
    <row r="69" spans="1:1">
      <c r="A69" s="5"/>
    </row>
    <row r="70" spans="1:1">
      <c r="A70" s="5"/>
    </row>
    <row r="71" spans="1:1">
      <c r="A71" s="5"/>
    </row>
    <row r="72" spans="1:1">
      <c r="A72" s="5"/>
    </row>
    <row r="73" spans="1:1">
      <c r="A73" s="5"/>
    </row>
    <row r="74" spans="1:1">
      <c r="A74" s="5"/>
    </row>
    <row r="75" spans="1:1">
      <c r="A75" s="5"/>
    </row>
    <row r="76" spans="1:1">
      <c r="A76" s="5"/>
    </row>
    <row r="77" spans="1:1">
      <c r="A77" s="5"/>
    </row>
    <row r="78" spans="1:1">
      <c r="A78" s="5"/>
    </row>
    <row r="79" spans="1:1">
      <c r="A79" s="5"/>
    </row>
    <row r="80" spans="1:1">
      <c r="A80" s="5"/>
    </row>
    <row r="81" spans="1:1">
      <c r="A81" s="5"/>
    </row>
    <row r="82" spans="1:1">
      <c r="A82" s="5"/>
    </row>
    <row r="83" spans="1:1">
      <c r="A83" s="5"/>
    </row>
    <row r="84" spans="1:1">
      <c r="A84" s="5"/>
    </row>
    <row r="85" spans="1:1">
      <c r="A85" s="5"/>
    </row>
    <row r="86" spans="1:1">
      <c r="A86" s="5"/>
    </row>
    <row r="87" spans="1:1">
      <c r="A87" s="5"/>
    </row>
    <row r="88" spans="1:1">
      <c r="A88" s="5"/>
    </row>
    <row r="89" spans="1:1">
      <c r="A89" s="5"/>
    </row>
    <row r="90" spans="1:1">
      <c r="A90" s="5"/>
    </row>
    <row r="91" spans="1:1">
      <c r="A91" s="5"/>
    </row>
    <row r="92" spans="1:1">
      <c r="A92" s="5"/>
    </row>
    <row r="93" spans="1:1">
      <c r="A93" s="5"/>
    </row>
    <row r="94" spans="1:1">
      <c r="A94" s="5"/>
    </row>
    <row r="95" spans="1:1">
      <c r="A95" s="5"/>
    </row>
    <row r="96" spans="1:1">
      <c r="A96" s="5"/>
    </row>
    <row r="97" spans="1:1">
      <c r="A97" s="5"/>
    </row>
    <row r="98" spans="1:1">
      <c r="A98" s="5"/>
    </row>
    <row r="99" spans="1:1">
      <c r="A99" s="5"/>
    </row>
    <row r="100" spans="1:1">
      <c r="A100" s="5"/>
    </row>
    <row r="101" spans="1:1">
      <c r="A101" s="5"/>
    </row>
    <row r="102" spans="1:1">
      <c r="A102" s="5"/>
    </row>
  </sheetData>
  <mergeCells count="12">
    <mergeCell ref="G7:G8"/>
    <mergeCell ref="H7:H8"/>
    <mergeCell ref="I7:I8"/>
    <mergeCell ref="A20:I20"/>
    <mergeCell ref="A1:I1"/>
    <mergeCell ref="A3:I3"/>
    <mergeCell ref="A4:I4"/>
    <mergeCell ref="A5:I5"/>
    <mergeCell ref="A7:A8"/>
    <mergeCell ref="C7:C8"/>
    <mergeCell ref="E7:E8"/>
    <mergeCell ref="F7:F8"/>
  </mergeCells>
  <printOptions horizontalCentered="1" verticalCentered="1"/>
  <pageMargins left="0.39370078740157477" right="0.39370078740157477" top="0.39370078740157477" bottom="0.39370078740157477" header="0" footer="0"/>
  <pageSetup paperSize="9" scale="52" orientation="portrait"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26">
    <pageSetUpPr fitToPage="1"/>
  </sheetPr>
  <dimension ref="A1:J102"/>
  <sheetViews>
    <sheetView showGridLines="0" zoomScale="75" zoomScaleNormal="75" zoomScaleSheetLayoutView="100" workbookViewId="0">
      <selection activeCell="K15" sqref="K15"/>
    </sheetView>
  </sheetViews>
  <sheetFormatPr baseColWidth="10" defaultColWidth="11.42578125" defaultRowHeight="12.75"/>
  <cols>
    <col min="1" max="1" width="15" style="4" customWidth="1"/>
    <col min="2" max="3" width="22.7109375" style="4" customWidth="1"/>
    <col min="4" max="4" width="21.42578125" style="4" customWidth="1"/>
    <col min="5" max="5" width="22.7109375" style="4" customWidth="1"/>
    <col min="6" max="6" width="21.42578125" style="4" customWidth="1"/>
    <col min="7" max="7" width="9.140625" style="4" customWidth="1"/>
    <col min="8" max="10" width="13.5703125" style="4" customWidth="1"/>
    <col min="11" max="16384" width="11.42578125" style="4"/>
  </cols>
  <sheetData>
    <row r="1" spans="1:10" ht="18" customHeight="1">
      <c r="A1" s="571" t="s">
        <v>451</v>
      </c>
      <c r="B1" s="571"/>
      <c r="C1" s="571"/>
      <c r="D1" s="571"/>
      <c r="E1" s="571"/>
      <c r="F1" s="571"/>
      <c r="G1" s="265"/>
      <c r="H1" s="265"/>
      <c r="I1" s="265"/>
      <c r="J1" s="265"/>
    </row>
    <row r="2" spans="1:10">
      <c r="A2" s="265"/>
      <c r="B2" s="265"/>
      <c r="C2" s="265"/>
      <c r="D2" s="265"/>
      <c r="E2" s="265"/>
      <c r="F2" s="265"/>
      <c r="G2" s="265"/>
      <c r="H2" s="265"/>
      <c r="I2" s="265"/>
      <c r="J2" s="265"/>
    </row>
    <row r="3" spans="1:10" ht="15.75">
      <c r="A3" s="579" t="s">
        <v>521</v>
      </c>
      <c r="B3" s="579"/>
      <c r="C3" s="579"/>
      <c r="D3" s="579"/>
      <c r="E3" s="579"/>
      <c r="F3" s="579"/>
      <c r="G3" s="265"/>
      <c r="H3" s="265"/>
      <c r="I3" s="265"/>
      <c r="J3" s="265"/>
    </row>
    <row r="4" spans="1:10" ht="15.75">
      <c r="A4" s="579" t="s">
        <v>417</v>
      </c>
      <c r="B4" s="579"/>
      <c r="C4" s="579"/>
      <c r="D4" s="579"/>
      <c r="E4" s="579"/>
      <c r="F4" s="579"/>
      <c r="G4" s="262"/>
      <c r="H4" s="262"/>
      <c r="I4" s="262"/>
      <c r="J4" s="262"/>
    </row>
    <row r="5" spans="1:10" ht="15.75">
      <c r="A5" s="579" t="s">
        <v>530</v>
      </c>
      <c r="B5" s="579"/>
      <c r="C5" s="579"/>
      <c r="D5" s="579"/>
      <c r="E5" s="579"/>
      <c r="F5" s="579"/>
      <c r="G5" s="262"/>
      <c r="H5" s="262"/>
      <c r="I5" s="262"/>
      <c r="J5" s="262"/>
    </row>
    <row r="6" spans="1:10" ht="22.35" customHeight="1">
      <c r="A6" s="262"/>
      <c r="B6" s="262"/>
      <c r="C6" s="262"/>
      <c r="D6" s="262"/>
      <c r="E6" s="262"/>
      <c r="F6" s="262"/>
      <c r="G6" s="262"/>
      <c r="H6" s="262"/>
      <c r="I6" s="262"/>
      <c r="J6" s="262"/>
    </row>
    <row r="7" spans="1:10" ht="22.35" customHeight="1">
      <c r="A7" s="580" t="s">
        <v>38</v>
      </c>
      <c r="B7" s="581" t="s">
        <v>437</v>
      </c>
      <c r="C7" s="581" t="s">
        <v>304</v>
      </c>
      <c r="D7" s="581" t="s">
        <v>305</v>
      </c>
      <c r="E7" s="581" t="s">
        <v>306</v>
      </c>
      <c r="F7" s="581" t="s">
        <v>438</v>
      </c>
      <c r="G7" s="267"/>
      <c r="H7" s="267"/>
      <c r="I7" s="262"/>
      <c r="J7" s="267"/>
    </row>
    <row r="8" spans="1:10" ht="22.35" customHeight="1">
      <c r="A8" s="580"/>
      <c r="B8" s="581"/>
      <c r="C8" s="581"/>
      <c r="D8" s="581"/>
      <c r="E8" s="581"/>
      <c r="F8" s="581"/>
      <c r="G8" s="267"/>
      <c r="H8" s="267"/>
      <c r="I8" s="262"/>
      <c r="J8" s="267"/>
    </row>
    <row r="9" spans="1:10" ht="22.35" customHeight="1">
      <c r="A9" s="580"/>
      <c r="B9" s="581"/>
      <c r="C9" s="581"/>
      <c r="D9" s="581"/>
      <c r="E9" s="581"/>
      <c r="F9" s="581"/>
      <c r="G9" s="267"/>
      <c r="H9" s="267"/>
      <c r="I9" s="262"/>
      <c r="J9" s="267"/>
    </row>
    <row r="10" spans="1:10" ht="22.35" customHeight="1">
      <c r="A10" s="256">
        <v>2015</v>
      </c>
      <c r="B10" s="260">
        <v>20539.831219</v>
      </c>
      <c r="C10" s="260">
        <v>1063.452323</v>
      </c>
      <c r="D10" s="260">
        <v>434.88900000000001</v>
      </c>
      <c r="E10" s="281" t="s">
        <v>208</v>
      </c>
      <c r="F10" s="260">
        <v>19041.489895999999</v>
      </c>
      <c r="G10" s="262"/>
      <c r="H10" s="262"/>
      <c r="I10" s="262"/>
      <c r="J10" s="262"/>
    </row>
    <row r="11" spans="1:10" ht="22.35" customHeight="1">
      <c r="A11" s="256">
        <v>2016</v>
      </c>
      <c r="B11" s="260">
        <v>23367.649950999999</v>
      </c>
      <c r="C11" s="260">
        <v>1089.4678429999999</v>
      </c>
      <c r="D11" s="260">
        <v>390.11500000000001</v>
      </c>
      <c r="E11" s="281" t="s">
        <v>208</v>
      </c>
      <c r="F11" s="260">
        <v>21888.067107999999</v>
      </c>
      <c r="G11" s="262"/>
      <c r="H11" s="262"/>
      <c r="I11" s="262"/>
      <c r="J11" s="262"/>
    </row>
    <row r="12" spans="1:10" ht="22.35" customHeight="1">
      <c r="A12" s="256">
        <v>2017</v>
      </c>
      <c r="B12" s="260">
        <v>24560.054634</v>
      </c>
      <c r="C12" s="260">
        <v>1177.7249999999999</v>
      </c>
      <c r="D12" s="260">
        <v>380.95299999999997</v>
      </c>
      <c r="E12" s="281" t="s">
        <v>208</v>
      </c>
      <c r="F12" s="260">
        <v>23001.376634</v>
      </c>
      <c r="G12" s="262"/>
      <c r="H12" s="262"/>
      <c r="I12" s="262"/>
      <c r="J12" s="262"/>
    </row>
    <row r="13" spans="1:10" ht="22.35" customHeight="1">
      <c r="A13" s="256">
        <v>2018</v>
      </c>
      <c r="B13" s="260">
        <v>23854.992988999998</v>
      </c>
      <c r="C13" s="260">
        <v>1264.4870000000001</v>
      </c>
      <c r="D13" s="260">
        <v>382.721</v>
      </c>
      <c r="E13" s="281" t="s">
        <v>208</v>
      </c>
      <c r="F13" s="260">
        <v>22207.784988999996</v>
      </c>
      <c r="G13" s="262"/>
      <c r="H13" s="262"/>
      <c r="I13" s="262"/>
      <c r="J13" s="262"/>
    </row>
    <row r="14" spans="1:10" ht="22.35" customHeight="1">
      <c r="A14" s="256">
        <v>2019</v>
      </c>
      <c r="B14" s="260">
        <v>22591.972398999998</v>
      </c>
      <c r="C14" s="260">
        <v>1328.2128459999999</v>
      </c>
      <c r="D14" s="260">
        <v>373.09500000000003</v>
      </c>
      <c r="E14" s="281" t="s">
        <v>208</v>
      </c>
      <c r="F14" s="260">
        <v>20890.664552999999</v>
      </c>
      <c r="G14" s="262"/>
      <c r="H14" s="262"/>
      <c r="I14" s="262"/>
      <c r="J14" s="262"/>
    </row>
    <row r="15" spans="1:10" ht="22.35" customHeight="1">
      <c r="A15" s="256">
        <v>2020</v>
      </c>
      <c r="B15" s="260">
        <v>21650.771367000001</v>
      </c>
      <c r="C15" s="260">
        <v>1394.1124520000001</v>
      </c>
      <c r="D15" s="260">
        <v>369.19200000000001</v>
      </c>
      <c r="E15" s="281" t="s">
        <v>208</v>
      </c>
      <c r="F15" s="260">
        <v>19887.466915000001</v>
      </c>
      <c r="G15" s="262"/>
      <c r="H15" s="262"/>
      <c r="I15" s="262"/>
      <c r="J15" s="262"/>
    </row>
    <row r="16" spans="1:10" ht="22.35" customHeight="1">
      <c r="A16" s="256">
        <v>2021</v>
      </c>
      <c r="B16" s="260">
        <v>23780.281645999999</v>
      </c>
      <c r="C16" s="260">
        <v>1416.472704</v>
      </c>
      <c r="D16" s="260">
        <v>373.36200000000002</v>
      </c>
      <c r="E16" s="281" t="s">
        <v>208</v>
      </c>
      <c r="F16" s="260">
        <v>21990.446941999999</v>
      </c>
      <c r="G16" s="262"/>
      <c r="H16" s="262"/>
      <c r="I16" s="262"/>
      <c r="J16" s="262"/>
    </row>
    <row r="17" spans="1:10" ht="22.35" customHeight="1">
      <c r="A17" s="256">
        <v>2022</v>
      </c>
      <c r="B17" s="260">
        <v>22843.763278999999</v>
      </c>
      <c r="C17" s="260">
        <v>1454.458611</v>
      </c>
      <c r="D17" s="260">
        <v>415.935</v>
      </c>
      <c r="E17" s="281" t="s">
        <v>208</v>
      </c>
      <c r="F17" s="260">
        <v>20973.369667999996</v>
      </c>
      <c r="G17" s="262"/>
      <c r="H17" s="262"/>
      <c r="I17" s="262"/>
      <c r="J17" s="262"/>
    </row>
    <row r="18" spans="1:10" ht="22.35" customHeight="1">
      <c r="A18" s="256">
        <v>2023</v>
      </c>
      <c r="B18" s="260">
        <v>27373.536400000001</v>
      </c>
      <c r="C18" s="260">
        <v>1509.7941060000001</v>
      </c>
      <c r="D18" s="260">
        <v>772.56700000000001</v>
      </c>
      <c r="E18" s="281" t="s">
        <v>208</v>
      </c>
      <c r="F18" s="260">
        <v>25091.175294000001</v>
      </c>
      <c r="G18" s="262"/>
      <c r="H18" s="262"/>
      <c r="I18" s="262"/>
      <c r="J18" s="262"/>
    </row>
    <row r="19" spans="1:10" ht="22.35" customHeight="1">
      <c r="A19" s="257" t="s">
        <v>785</v>
      </c>
      <c r="B19" s="260">
        <v>29491.127171</v>
      </c>
      <c r="C19" s="260">
        <v>1538.156238</v>
      </c>
      <c r="D19" s="260">
        <v>859.50900000000001</v>
      </c>
      <c r="E19" s="281" t="s">
        <v>208</v>
      </c>
      <c r="F19" s="260">
        <v>27093.461932999999</v>
      </c>
      <c r="G19" s="262"/>
      <c r="H19" s="262"/>
      <c r="I19" s="262"/>
      <c r="J19" s="262"/>
    </row>
    <row r="20" spans="1:10" ht="22.35" customHeight="1">
      <c r="A20" s="257" t="s">
        <v>786</v>
      </c>
      <c r="B20" s="260">
        <v>32078.0806046652</v>
      </c>
      <c r="C20" s="260">
        <v>1564.7585054039789</v>
      </c>
      <c r="D20" s="260">
        <v>697.82421368902578</v>
      </c>
      <c r="E20" s="281" t="s">
        <v>208</v>
      </c>
      <c r="F20" s="260">
        <v>29815.497885572197</v>
      </c>
      <c r="G20" s="262"/>
      <c r="H20" s="262"/>
      <c r="I20" s="262"/>
      <c r="J20" s="262"/>
    </row>
    <row r="21" spans="1:10" ht="22.35" customHeight="1">
      <c r="A21" s="258" t="s">
        <v>153</v>
      </c>
      <c r="B21" s="261"/>
      <c r="C21" s="261"/>
      <c r="D21" s="261"/>
      <c r="E21" s="261"/>
      <c r="F21" s="261"/>
      <c r="G21" s="262"/>
      <c r="H21" s="262"/>
      <c r="I21" s="262"/>
      <c r="J21" s="262"/>
    </row>
    <row r="22" spans="1:10" ht="22.35" customHeight="1">
      <c r="A22" s="258" t="s">
        <v>154</v>
      </c>
      <c r="B22" s="261"/>
      <c r="C22" s="261"/>
      <c r="D22" s="261"/>
      <c r="E22" s="261"/>
      <c r="F22" s="261"/>
      <c r="G22" s="262"/>
      <c r="H22" s="262"/>
      <c r="I22" s="262"/>
      <c r="J22" s="262"/>
    </row>
    <row r="23" spans="1:10" ht="22.35" customHeight="1">
      <c r="A23" s="258" t="s">
        <v>209</v>
      </c>
      <c r="B23" s="261"/>
      <c r="C23" s="261"/>
      <c r="D23" s="261"/>
      <c r="E23" s="261"/>
      <c r="F23" s="261"/>
      <c r="G23" s="262"/>
      <c r="H23" s="262"/>
      <c r="I23" s="262"/>
      <c r="J23" s="262"/>
    </row>
    <row r="24" spans="1:10" ht="14.25">
      <c r="A24" s="35"/>
      <c r="B24" s="36"/>
      <c r="C24" s="36"/>
      <c r="D24" s="36"/>
      <c r="E24" s="36"/>
      <c r="F24" s="36"/>
    </row>
    <row r="25" spans="1:10" ht="14.25">
      <c r="A25" s="35"/>
      <c r="B25" s="36"/>
      <c r="C25" s="36"/>
      <c r="D25" s="36"/>
      <c r="E25" s="36"/>
      <c r="F25" s="36"/>
    </row>
    <row r="26" spans="1:10" ht="14.25">
      <c r="A26" s="35"/>
      <c r="B26" s="36"/>
      <c r="C26" s="36"/>
      <c r="D26" s="36"/>
      <c r="E26" s="36"/>
      <c r="F26" s="36"/>
    </row>
    <row r="27" spans="1:10" ht="14.25">
      <c r="A27" s="35"/>
      <c r="B27" s="36"/>
      <c r="C27" s="36"/>
      <c r="D27" s="36"/>
      <c r="E27" s="36"/>
      <c r="F27" s="36"/>
    </row>
    <row r="28" spans="1:10" ht="14.25">
      <c r="A28" s="35"/>
      <c r="B28" s="36"/>
      <c r="C28" s="36"/>
      <c r="D28" s="36"/>
      <c r="E28" s="36"/>
      <c r="F28" s="36"/>
    </row>
    <row r="29" spans="1:10" ht="14.25">
      <c r="A29" s="35"/>
      <c r="B29" s="36"/>
      <c r="C29" s="36"/>
      <c r="D29" s="36"/>
      <c r="E29" s="36"/>
      <c r="F29" s="36"/>
    </row>
    <row r="30" spans="1:10" ht="14.25">
      <c r="A30" s="35"/>
      <c r="B30" s="36"/>
      <c r="C30" s="36"/>
      <c r="D30" s="36"/>
      <c r="E30" s="36"/>
      <c r="F30" s="36"/>
    </row>
    <row r="31" spans="1:10" ht="14.25">
      <c r="A31" s="35"/>
      <c r="B31" s="36"/>
      <c r="C31" s="36"/>
      <c r="D31" s="36"/>
      <c r="E31" s="36"/>
      <c r="F31" s="36"/>
    </row>
    <row r="32" spans="1:10" ht="14.25">
      <c r="A32" s="35"/>
      <c r="B32" s="36"/>
      <c r="C32" s="36"/>
      <c r="D32" s="36"/>
      <c r="E32" s="36"/>
      <c r="F32" s="36"/>
    </row>
    <row r="33" spans="1:6" ht="14.25">
      <c r="A33" s="35"/>
      <c r="B33" s="36"/>
      <c r="C33" s="36"/>
      <c r="D33" s="36"/>
      <c r="E33" s="36"/>
      <c r="F33" s="36"/>
    </row>
    <row r="34" spans="1:6" ht="14.25">
      <c r="A34" s="35"/>
      <c r="B34" s="36"/>
      <c r="C34" s="36"/>
      <c r="D34" s="36"/>
      <c r="E34" s="36"/>
      <c r="F34" s="36"/>
    </row>
    <row r="35" spans="1:6" ht="14.25">
      <c r="A35" s="35"/>
      <c r="B35" s="36"/>
      <c r="C35" s="36"/>
      <c r="D35" s="36"/>
      <c r="E35" s="36"/>
      <c r="F35" s="36"/>
    </row>
    <row r="36" spans="1:6" ht="14.25">
      <c r="A36" s="35"/>
      <c r="B36" s="36"/>
      <c r="C36" s="36"/>
      <c r="D36" s="36"/>
      <c r="E36" s="36"/>
      <c r="F36" s="36"/>
    </row>
    <row r="37" spans="1:6" ht="14.25">
      <c r="A37" s="35"/>
      <c r="B37" s="36"/>
      <c r="C37" s="36"/>
      <c r="D37" s="36"/>
      <c r="E37" s="36"/>
      <c r="F37" s="36"/>
    </row>
    <row r="38" spans="1:6" ht="14.25">
      <c r="A38" s="35"/>
      <c r="B38" s="36"/>
      <c r="C38" s="36"/>
      <c r="D38" s="36"/>
      <c r="E38" s="36"/>
      <c r="F38" s="36"/>
    </row>
    <row r="39" spans="1:6" ht="14.25">
      <c r="A39" s="35"/>
      <c r="B39" s="36"/>
      <c r="C39" s="36"/>
      <c r="D39" s="36"/>
      <c r="E39" s="36"/>
      <c r="F39" s="36"/>
    </row>
    <row r="40" spans="1:6" ht="14.25">
      <c r="A40" s="35"/>
      <c r="B40" s="36"/>
      <c r="C40" s="36"/>
      <c r="D40" s="36"/>
      <c r="E40" s="36"/>
      <c r="F40" s="36"/>
    </row>
    <row r="41" spans="1:6" ht="14.25">
      <c r="A41" s="35"/>
      <c r="B41" s="36"/>
      <c r="C41" s="36"/>
      <c r="D41" s="36"/>
      <c r="E41" s="36"/>
      <c r="F41" s="36"/>
    </row>
    <row r="42" spans="1:6" ht="14.25">
      <c r="A42" s="35"/>
      <c r="B42" s="36"/>
      <c r="C42" s="36"/>
      <c r="D42" s="36"/>
      <c r="E42" s="36"/>
      <c r="F42" s="36"/>
    </row>
    <row r="43" spans="1:6" ht="14.25">
      <c r="A43" s="35"/>
      <c r="B43" s="36"/>
      <c r="C43" s="36"/>
      <c r="D43" s="36"/>
      <c r="E43" s="36"/>
      <c r="F43" s="36"/>
    </row>
    <row r="44" spans="1:6" ht="14.25">
      <c r="A44" s="35"/>
      <c r="B44" s="36"/>
      <c r="C44" s="36"/>
      <c r="D44" s="36"/>
      <c r="E44" s="36"/>
      <c r="F44" s="36"/>
    </row>
    <row r="45" spans="1:6" ht="14.25">
      <c r="A45" s="35"/>
      <c r="B45" s="36"/>
      <c r="C45" s="36"/>
      <c r="D45" s="36"/>
      <c r="E45" s="36"/>
      <c r="F45" s="36"/>
    </row>
    <row r="46" spans="1:6" ht="14.25">
      <c r="A46" s="35"/>
      <c r="B46" s="36"/>
      <c r="C46" s="36"/>
      <c r="D46" s="36"/>
      <c r="E46" s="36"/>
      <c r="F46" s="36"/>
    </row>
    <row r="47" spans="1:6" ht="14.25">
      <c r="A47" s="35"/>
      <c r="B47" s="36"/>
      <c r="C47" s="36"/>
      <c r="D47" s="36"/>
      <c r="E47" s="36"/>
      <c r="F47" s="36"/>
    </row>
    <row r="48" spans="1:6" ht="14.25">
      <c r="A48" s="35"/>
      <c r="B48" s="36"/>
      <c r="C48" s="36"/>
      <c r="D48" s="36"/>
      <c r="E48" s="36"/>
      <c r="F48" s="36"/>
    </row>
    <row r="49" spans="1:6" ht="14.25">
      <c r="A49" s="35"/>
      <c r="B49" s="36"/>
      <c r="C49" s="36"/>
      <c r="D49" s="36"/>
      <c r="E49" s="36"/>
      <c r="F49" s="36"/>
    </row>
    <row r="50" spans="1:6" ht="14.25">
      <c r="A50" s="35"/>
      <c r="B50" s="36"/>
      <c r="C50" s="36"/>
      <c r="D50" s="36"/>
      <c r="E50" s="36"/>
      <c r="F50" s="36"/>
    </row>
    <row r="51" spans="1:6" ht="14.25">
      <c r="A51" s="35"/>
      <c r="B51" s="36"/>
      <c r="C51" s="36"/>
      <c r="D51" s="36"/>
      <c r="E51" s="36"/>
      <c r="F51" s="36"/>
    </row>
    <row r="52" spans="1:6">
      <c r="A52" s="5"/>
    </row>
    <row r="53" spans="1:6">
      <c r="A53" s="5"/>
    </row>
    <row r="54" spans="1:6">
      <c r="A54" s="5"/>
    </row>
    <row r="55" spans="1:6">
      <c r="A55" s="5"/>
    </row>
    <row r="56" spans="1:6">
      <c r="A56" s="5"/>
    </row>
    <row r="57" spans="1:6">
      <c r="A57" s="5"/>
    </row>
    <row r="58" spans="1:6">
      <c r="A58" s="5"/>
    </row>
    <row r="59" spans="1:6">
      <c r="A59" s="5"/>
    </row>
    <row r="60" spans="1:6">
      <c r="A60" s="5"/>
    </row>
    <row r="61" spans="1:6">
      <c r="A61" s="5"/>
    </row>
    <row r="62" spans="1:6">
      <c r="A62" s="5"/>
    </row>
    <row r="63" spans="1:6">
      <c r="A63" s="5"/>
    </row>
    <row r="64" spans="1:6">
      <c r="A64" s="5"/>
    </row>
    <row r="65" spans="1:1">
      <c r="A65" s="5"/>
    </row>
    <row r="66" spans="1:1">
      <c r="A66" s="5"/>
    </row>
    <row r="67" spans="1:1">
      <c r="A67" s="5"/>
    </row>
    <row r="68" spans="1:1">
      <c r="A68" s="5"/>
    </row>
    <row r="69" spans="1:1">
      <c r="A69" s="5"/>
    </row>
    <row r="70" spans="1:1">
      <c r="A70" s="5"/>
    </row>
    <row r="71" spans="1:1">
      <c r="A71" s="5"/>
    </row>
    <row r="72" spans="1:1">
      <c r="A72" s="5"/>
    </row>
    <row r="73" spans="1:1">
      <c r="A73" s="5"/>
    </row>
    <row r="74" spans="1:1">
      <c r="A74" s="5"/>
    </row>
    <row r="75" spans="1:1">
      <c r="A75" s="5"/>
    </row>
    <row r="76" spans="1:1">
      <c r="A76" s="5"/>
    </row>
    <row r="77" spans="1:1">
      <c r="A77" s="5"/>
    </row>
    <row r="78" spans="1:1">
      <c r="A78" s="5"/>
    </row>
    <row r="79" spans="1:1">
      <c r="A79" s="5"/>
    </row>
    <row r="80" spans="1:1">
      <c r="A80" s="5"/>
    </row>
    <row r="81" spans="1:1">
      <c r="A81" s="5"/>
    </row>
    <row r="82" spans="1:1">
      <c r="A82" s="5"/>
    </row>
    <row r="83" spans="1:1">
      <c r="A83" s="5"/>
    </row>
    <row r="84" spans="1:1">
      <c r="A84" s="5"/>
    </row>
    <row r="85" spans="1:1">
      <c r="A85" s="5"/>
    </row>
    <row r="86" spans="1:1">
      <c r="A86" s="5"/>
    </row>
    <row r="87" spans="1:1">
      <c r="A87" s="5"/>
    </row>
    <row r="88" spans="1:1">
      <c r="A88" s="5"/>
    </row>
    <row r="89" spans="1:1">
      <c r="A89" s="5"/>
    </row>
    <row r="90" spans="1:1">
      <c r="A90" s="5"/>
    </row>
    <row r="91" spans="1:1">
      <c r="A91" s="5"/>
    </row>
    <row r="92" spans="1:1">
      <c r="A92" s="5"/>
    </row>
    <row r="93" spans="1:1">
      <c r="A93" s="5"/>
    </row>
    <row r="94" spans="1:1">
      <c r="A94" s="5"/>
    </row>
    <row r="95" spans="1:1">
      <c r="A95" s="5"/>
    </row>
    <row r="96" spans="1:1">
      <c r="A96" s="5"/>
    </row>
    <row r="97" spans="1:1">
      <c r="A97" s="5"/>
    </row>
    <row r="98" spans="1:1">
      <c r="A98" s="5"/>
    </row>
    <row r="99" spans="1:1">
      <c r="A99" s="5"/>
    </row>
    <row r="100" spans="1:1">
      <c r="A100" s="5"/>
    </row>
    <row r="101" spans="1:1">
      <c r="A101" s="5"/>
    </row>
    <row r="102" spans="1:1">
      <c r="A102" s="5"/>
    </row>
  </sheetData>
  <mergeCells count="10">
    <mergeCell ref="A1:F1"/>
    <mergeCell ref="A3:F3"/>
    <mergeCell ref="A4:F4"/>
    <mergeCell ref="A5:F5"/>
    <mergeCell ref="A7:A9"/>
    <mergeCell ref="B7:B9"/>
    <mergeCell ref="C7:C9"/>
    <mergeCell ref="D7:D9"/>
    <mergeCell ref="E7:E9"/>
    <mergeCell ref="F7:F9"/>
  </mergeCells>
  <printOptions horizontalCentered="1" verticalCentered="1"/>
  <pageMargins left="0.39370078740157477" right="0.39370078740157477" top="0.39370078740157477" bottom="0.39370078740157477" header="0" footer="0"/>
  <pageSetup paperSize="9" scale="77" orientation="portrait" r:id="rId1"/>
  <headerFooter alignWithMargins="0"/>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27">
    <pageSetUpPr fitToPage="1"/>
  </sheetPr>
  <dimension ref="A1:BO90"/>
  <sheetViews>
    <sheetView showGridLines="0" zoomScale="75" zoomScaleNormal="75" zoomScaleSheetLayoutView="75" workbookViewId="0">
      <selection activeCell="T11" sqref="T11"/>
    </sheetView>
  </sheetViews>
  <sheetFormatPr baseColWidth="10" defaultColWidth="11.5703125" defaultRowHeight="12.75"/>
  <cols>
    <col min="1" max="4" width="22.7109375" style="4" customWidth="1"/>
    <col min="5" max="6" width="13.7109375" style="4" customWidth="1"/>
    <col min="7" max="7" width="22.7109375" style="4" customWidth="1"/>
    <col min="8" max="8" width="13.5703125" style="4" customWidth="1"/>
    <col min="9" max="10" width="13" style="4" customWidth="1"/>
    <col min="11" max="15" width="12.85546875" style="4" customWidth="1"/>
    <col min="16" max="17" width="13" style="4" customWidth="1"/>
    <col min="18" max="67" width="13.7109375" style="4" customWidth="1"/>
    <col min="68" max="16384" width="11.5703125" style="4"/>
  </cols>
  <sheetData>
    <row r="1" spans="1:67" ht="18" customHeight="1">
      <c r="A1" s="571" t="s">
        <v>451</v>
      </c>
      <c r="B1" s="571"/>
      <c r="C1" s="571"/>
      <c r="D1" s="571"/>
      <c r="E1" s="571"/>
      <c r="F1" s="571"/>
      <c r="G1" s="571"/>
      <c r="H1" s="571"/>
      <c r="I1" s="571"/>
      <c r="J1" s="571"/>
      <c r="K1" s="571"/>
      <c r="L1" s="571"/>
      <c r="M1" s="571"/>
      <c r="N1" s="571"/>
      <c r="O1" s="571"/>
      <c r="P1" s="571"/>
      <c r="Q1" s="571"/>
      <c r="R1" s="265"/>
      <c r="S1" s="265"/>
      <c r="T1" s="265"/>
      <c r="U1" s="265"/>
      <c r="V1" s="265"/>
      <c r="W1" s="265"/>
      <c r="X1" s="265"/>
      <c r="Y1" s="265"/>
      <c r="Z1" s="265"/>
      <c r="AA1" s="265"/>
      <c r="AB1" s="265"/>
      <c r="AC1" s="265"/>
      <c r="AD1" s="265"/>
      <c r="AE1" s="265"/>
      <c r="AF1" s="265"/>
      <c r="AG1" s="265"/>
      <c r="AH1" s="265"/>
      <c r="AI1" s="265"/>
      <c r="AJ1" s="265"/>
      <c r="AK1" s="265"/>
      <c r="AL1" s="265"/>
      <c r="AM1" s="265"/>
      <c r="AN1" s="265"/>
      <c r="AO1" s="265"/>
      <c r="AP1" s="265"/>
      <c r="AQ1" s="265"/>
      <c r="AR1" s="265"/>
      <c r="AS1" s="265"/>
      <c r="AT1" s="265"/>
      <c r="AU1" s="265"/>
      <c r="AV1" s="265"/>
      <c r="AW1" s="265"/>
      <c r="AX1" s="265"/>
      <c r="AY1" s="265"/>
      <c r="AZ1" s="265"/>
      <c r="BA1" s="265"/>
      <c r="BB1" s="265"/>
      <c r="BC1" s="265"/>
      <c r="BD1" s="265"/>
      <c r="BE1" s="265"/>
      <c r="BF1" s="265"/>
      <c r="BG1" s="265"/>
      <c r="BH1" s="265"/>
      <c r="BI1" s="265"/>
      <c r="BJ1" s="265"/>
      <c r="BK1" s="265"/>
      <c r="BL1" s="265"/>
      <c r="BM1" s="265"/>
      <c r="BN1" s="265"/>
      <c r="BO1" s="265"/>
    </row>
    <row r="2" spans="1:67">
      <c r="A2" s="265"/>
      <c r="B2" s="265"/>
      <c r="C2" s="265"/>
      <c r="D2" s="265"/>
      <c r="E2" s="265"/>
      <c r="F2" s="265"/>
      <c r="G2" s="265"/>
      <c r="H2" s="265"/>
      <c r="I2" s="265"/>
      <c r="J2" s="265"/>
      <c r="K2" s="265"/>
      <c r="L2" s="265"/>
      <c r="M2" s="265"/>
      <c r="N2" s="265"/>
      <c r="O2" s="265"/>
      <c r="P2" s="265"/>
      <c r="Q2" s="265"/>
      <c r="R2" s="265"/>
      <c r="S2" s="265"/>
      <c r="T2" s="265"/>
      <c r="U2" s="265"/>
      <c r="V2" s="265"/>
      <c r="W2" s="265"/>
      <c r="X2" s="265"/>
      <c r="Y2" s="265"/>
      <c r="Z2" s="265"/>
      <c r="AA2" s="265"/>
      <c r="AB2" s="265"/>
      <c r="AC2" s="265"/>
      <c r="AD2" s="265"/>
      <c r="AE2" s="265"/>
      <c r="AF2" s="265"/>
      <c r="AG2" s="265"/>
      <c r="AH2" s="265"/>
      <c r="AI2" s="265"/>
      <c r="AJ2" s="265"/>
      <c r="AK2" s="265"/>
      <c r="AL2" s="265"/>
      <c r="AM2" s="265"/>
      <c r="AN2" s="265"/>
      <c r="AO2" s="265"/>
      <c r="AP2" s="265"/>
      <c r="AQ2" s="265"/>
      <c r="AR2" s="265"/>
      <c r="AS2" s="265"/>
      <c r="AT2" s="265"/>
      <c r="AU2" s="265"/>
      <c r="AV2" s="265"/>
      <c r="AW2" s="265"/>
      <c r="AX2" s="265"/>
      <c r="AY2" s="265"/>
      <c r="AZ2" s="265"/>
      <c r="BA2" s="265"/>
      <c r="BB2" s="265"/>
      <c r="BC2" s="265"/>
      <c r="BD2" s="265"/>
      <c r="BE2" s="265"/>
      <c r="BF2" s="265"/>
      <c r="BG2" s="265"/>
      <c r="BH2" s="265"/>
      <c r="BI2" s="265"/>
      <c r="BJ2" s="265"/>
      <c r="BK2" s="265"/>
      <c r="BL2" s="265"/>
      <c r="BM2" s="265"/>
      <c r="BN2" s="265"/>
      <c r="BO2" s="265"/>
    </row>
    <row r="3" spans="1:67" ht="15.75">
      <c r="A3" s="579" t="s">
        <v>522</v>
      </c>
      <c r="B3" s="579"/>
      <c r="C3" s="579"/>
      <c r="D3" s="579"/>
      <c r="E3" s="579"/>
      <c r="F3" s="579"/>
      <c r="G3" s="579"/>
      <c r="H3" s="579"/>
      <c r="I3" s="579"/>
      <c r="J3" s="579"/>
      <c r="K3" s="579"/>
      <c r="L3" s="579"/>
      <c r="M3" s="579"/>
      <c r="N3" s="579"/>
      <c r="O3" s="579"/>
      <c r="P3" s="579"/>
      <c r="Q3" s="579"/>
      <c r="R3" s="265"/>
      <c r="S3" s="265"/>
      <c r="T3" s="265"/>
      <c r="U3" s="265"/>
      <c r="V3" s="265"/>
      <c r="W3" s="265"/>
      <c r="X3" s="265"/>
      <c r="Y3" s="265"/>
      <c r="Z3" s="265"/>
      <c r="AA3" s="265"/>
      <c r="AB3" s="265"/>
      <c r="AC3" s="265"/>
      <c r="AD3" s="265"/>
      <c r="AE3" s="265"/>
      <c r="AF3" s="265"/>
      <c r="AG3" s="265"/>
      <c r="AH3" s="265"/>
      <c r="AI3" s="265"/>
      <c r="AJ3" s="265"/>
      <c r="AK3" s="265"/>
      <c r="AL3" s="265"/>
      <c r="AM3" s="265"/>
      <c r="AN3" s="265"/>
      <c r="AO3" s="265"/>
      <c r="AP3" s="265"/>
      <c r="AQ3" s="265"/>
      <c r="AR3" s="265"/>
      <c r="AS3" s="265"/>
      <c r="AT3" s="265"/>
      <c r="AU3" s="265"/>
      <c r="AV3" s="265"/>
      <c r="AW3" s="265"/>
      <c r="AX3" s="265"/>
      <c r="AY3" s="265"/>
      <c r="AZ3" s="265"/>
      <c r="BA3" s="265"/>
      <c r="BB3" s="265"/>
      <c r="BC3" s="265"/>
      <c r="BD3" s="265"/>
      <c r="BE3" s="265"/>
      <c r="BF3" s="265"/>
      <c r="BG3" s="265"/>
      <c r="BH3" s="265"/>
      <c r="BI3" s="265"/>
      <c r="BJ3" s="265"/>
      <c r="BK3" s="265"/>
      <c r="BL3" s="265"/>
      <c r="BM3" s="265"/>
      <c r="BN3" s="265"/>
      <c r="BO3" s="265"/>
    </row>
    <row r="4" spans="1:67" ht="15.75">
      <c r="A4" s="579" t="s">
        <v>417</v>
      </c>
      <c r="B4" s="579"/>
      <c r="C4" s="579"/>
      <c r="D4" s="579"/>
      <c r="E4" s="579"/>
      <c r="F4" s="579"/>
      <c r="G4" s="579"/>
      <c r="H4" s="579"/>
      <c r="I4" s="579"/>
      <c r="J4" s="579"/>
      <c r="K4" s="579"/>
      <c r="L4" s="579"/>
      <c r="M4" s="579"/>
      <c r="N4" s="579"/>
      <c r="O4" s="579"/>
      <c r="P4" s="579"/>
      <c r="Q4" s="579"/>
      <c r="R4" s="262"/>
      <c r="S4" s="262"/>
      <c r="T4" s="262"/>
      <c r="U4" s="262"/>
      <c r="V4" s="262"/>
      <c r="W4" s="262"/>
      <c r="X4" s="262"/>
      <c r="Y4" s="262"/>
      <c r="Z4" s="262"/>
      <c r="AA4" s="262"/>
      <c r="AB4" s="262"/>
      <c r="AC4" s="262"/>
      <c r="AD4" s="262"/>
      <c r="AE4" s="262"/>
      <c r="AF4" s="262"/>
      <c r="AG4" s="262"/>
      <c r="AH4" s="262"/>
      <c r="AI4" s="262"/>
      <c r="AJ4" s="262"/>
      <c r="AK4" s="262"/>
      <c r="AL4" s="262"/>
      <c r="AM4" s="262"/>
      <c r="AN4" s="262"/>
      <c r="AO4" s="262"/>
      <c r="AP4" s="262"/>
      <c r="AQ4" s="262"/>
      <c r="AR4" s="262"/>
      <c r="AS4" s="262"/>
      <c r="AT4" s="262"/>
      <c r="AU4" s="262"/>
      <c r="AV4" s="262"/>
      <c r="AW4" s="262"/>
      <c r="AX4" s="262"/>
      <c r="AY4" s="262"/>
      <c r="AZ4" s="262"/>
      <c r="BA4" s="262"/>
      <c r="BB4" s="262"/>
      <c r="BC4" s="262"/>
      <c r="BD4" s="262"/>
      <c r="BE4" s="262"/>
      <c r="BF4" s="262"/>
      <c r="BG4" s="262"/>
      <c r="BH4" s="262"/>
      <c r="BI4" s="262"/>
      <c r="BJ4" s="262"/>
      <c r="BK4" s="262"/>
      <c r="BL4" s="262"/>
      <c r="BM4" s="262"/>
      <c r="BN4" s="262"/>
      <c r="BO4" s="262"/>
    </row>
    <row r="5" spans="1:67" ht="15.75">
      <c r="A5" s="579" t="s">
        <v>530</v>
      </c>
      <c r="B5" s="579"/>
      <c r="C5" s="579"/>
      <c r="D5" s="579"/>
      <c r="E5" s="579"/>
      <c r="F5" s="579"/>
      <c r="G5" s="579"/>
      <c r="H5" s="579"/>
      <c r="I5" s="579"/>
      <c r="J5" s="579"/>
      <c r="K5" s="579"/>
      <c r="L5" s="579"/>
      <c r="M5" s="579"/>
      <c r="N5" s="579"/>
      <c r="O5" s="579"/>
      <c r="P5" s="579"/>
      <c r="Q5" s="579"/>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row>
    <row r="6" spans="1:67" ht="22.35" customHeight="1">
      <c r="A6" s="262"/>
      <c r="B6" s="262"/>
      <c r="C6" s="262"/>
      <c r="D6" s="262"/>
      <c r="E6" s="262"/>
      <c r="F6" s="262"/>
      <c r="G6" s="262"/>
      <c r="H6" s="262"/>
      <c r="I6" s="262"/>
      <c r="J6" s="262"/>
      <c r="K6" s="262"/>
      <c r="L6" s="262"/>
      <c r="M6" s="262"/>
      <c r="N6" s="262"/>
      <c r="O6" s="262"/>
      <c r="P6" s="262"/>
      <c r="Q6" s="262"/>
      <c r="R6" s="259"/>
      <c r="S6" s="259"/>
      <c r="T6" s="259"/>
      <c r="U6" s="259"/>
      <c r="V6" s="262"/>
      <c r="W6" s="262"/>
      <c r="X6" s="262"/>
      <c r="Y6" s="262"/>
      <c r="Z6" s="262"/>
      <c r="AA6" s="262"/>
      <c r="AB6" s="262"/>
      <c r="AC6" s="262"/>
      <c r="AD6" s="262"/>
      <c r="AE6" s="262"/>
      <c r="AF6" s="262"/>
      <c r="AG6" s="262"/>
      <c r="AH6" s="262"/>
      <c r="AI6" s="262"/>
      <c r="AJ6" s="262"/>
      <c r="AK6" s="262"/>
      <c r="AL6" s="262"/>
      <c r="AM6" s="262"/>
      <c r="AN6" s="262"/>
      <c r="AO6" s="262"/>
      <c r="AP6" s="262"/>
      <c r="AQ6" s="262"/>
      <c r="AR6" s="262"/>
      <c r="AS6" s="262"/>
      <c r="AT6" s="262"/>
      <c r="AU6" s="262"/>
      <c r="AV6" s="262"/>
      <c r="AW6" s="262"/>
      <c r="AX6" s="262"/>
      <c r="AY6" s="262"/>
      <c r="AZ6" s="262"/>
      <c r="BA6" s="262"/>
      <c r="BB6" s="262"/>
      <c r="BC6" s="262"/>
      <c r="BD6" s="262"/>
      <c r="BE6" s="262"/>
      <c r="BF6" s="262"/>
      <c r="BG6" s="262"/>
      <c r="BH6" s="262"/>
      <c r="BI6" s="262"/>
      <c r="BJ6" s="262"/>
      <c r="BK6" s="262"/>
      <c r="BL6" s="262"/>
      <c r="BM6" s="262"/>
      <c r="BN6" s="262"/>
      <c r="BO6" s="262"/>
    </row>
    <row r="7" spans="1:67" ht="22.35" customHeight="1">
      <c r="A7" s="580"/>
      <c r="B7" s="581"/>
      <c r="C7" s="581"/>
      <c r="D7" s="581"/>
      <c r="E7" s="581"/>
      <c r="F7" s="581"/>
      <c r="G7" s="581"/>
      <c r="H7" s="272">
        <v>2015</v>
      </c>
      <c r="I7" s="272">
        <v>2016</v>
      </c>
      <c r="J7" s="272">
        <v>2017</v>
      </c>
      <c r="K7" s="272">
        <v>2018</v>
      </c>
      <c r="L7" s="272">
        <v>2019</v>
      </c>
      <c r="M7" s="272">
        <v>2020</v>
      </c>
      <c r="N7" s="272">
        <v>2021</v>
      </c>
      <c r="O7" s="272">
        <v>2022</v>
      </c>
      <c r="P7" s="272">
        <v>2023</v>
      </c>
      <c r="Q7" s="272" t="s">
        <v>785</v>
      </c>
      <c r="R7" s="275"/>
      <c r="S7" s="275"/>
      <c r="T7" s="275"/>
      <c r="U7" s="275"/>
      <c r="V7" s="259"/>
      <c r="W7" s="259"/>
      <c r="X7" s="259"/>
      <c r="Y7" s="259"/>
      <c r="Z7" s="259"/>
      <c r="AA7" s="259"/>
      <c r="AB7" s="259"/>
      <c r="AC7" s="259"/>
      <c r="AD7" s="259"/>
      <c r="AE7" s="259"/>
      <c r="AF7" s="259"/>
      <c r="AG7" s="259"/>
      <c r="AH7" s="259"/>
      <c r="AI7" s="259"/>
      <c r="AJ7" s="259"/>
      <c r="AK7" s="259"/>
      <c r="AL7" s="259"/>
      <c r="AM7" s="259"/>
      <c r="AN7" s="259"/>
      <c r="AO7" s="259"/>
      <c r="AP7" s="259"/>
      <c r="AQ7" s="259"/>
      <c r="AR7" s="259"/>
      <c r="AS7" s="259"/>
      <c r="AT7" s="259"/>
      <c r="AU7" s="259"/>
      <c r="AV7" s="259"/>
      <c r="AW7" s="259"/>
      <c r="AX7" s="259"/>
      <c r="AY7" s="259"/>
      <c r="AZ7" s="259"/>
      <c r="BA7" s="259"/>
      <c r="BB7" s="259"/>
      <c r="BC7" s="259"/>
      <c r="BD7" s="259"/>
      <c r="BE7" s="259"/>
      <c r="BF7" s="259"/>
      <c r="BG7" s="259"/>
      <c r="BH7" s="259"/>
      <c r="BI7" s="259"/>
      <c r="BJ7" s="259"/>
      <c r="BK7" s="259"/>
      <c r="BL7" s="259"/>
      <c r="BM7" s="259"/>
      <c r="BN7" s="259"/>
      <c r="BO7" s="259"/>
    </row>
    <row r="8" spans="1:67" s="7" customFormat="1" ht="43.5" customHeight="1">
      <c r="A8" s="277" t="s">
        <v>210</v>
      </c>
      <c r="B8" s="277"/>
      <c r="C8" s="277"/>
      <c r="D8" s="277"/>
      <c r="E8" s="277"/>
      <c r="F8" s="277"/>
      <c r="G8" s="277"/>
      <c r="H8" s="282">
        <v>1866.9009999999998</v>
      </c>
      <c r="I8" s="282">
        <v>2082.1530000000002</v>
      </c>
      <c r="J8" s="282">
        <v>2294.518</v>
      </c>
      <c r="K8" s="282">
        <v>2362.143</v>
      </c>
      <c r="L8" s="282">
        <v>2597.8119999999999</v>
      </c>
      <c r="M8" s="282">
        <v>2731.5819999999999</v>
      </c>
      <c r="N8" s="282">
        <v>2613.373</v>
      </c>
      <c r="O8" s="282">
        <v>2410.1309999999999</v>
      </c>
      <c r="P8" s="282">
        <v>2465.6779999999999</v>
      </c>
      <c r="Q8" s="282">
        <v>2156.9580000000001</v>
      </c>
      <c r="R8" s="262"/>
      <c r="S8" s="262"/>
      <c r="T8" s="262"/>
      <c r="U8" s="262"/>
      <c r="V8" s="275"/>
      <c r="W8" s="275"/>
      <c r="X8" s="275"/>
      <c r="Y8" s="275"/>
      <c r="Z8" s="275"/>
      <c r="AA8" s="275"/>
      <c r="AB8" s="275"/>
      <c r="AC8" s="275"/>
      <c r="AD8" s="275"/>
      <c r="AE8" s="275"/>
      <c r="AF8" s="275"/>
      <c r="AG8" s="275"/>
      <c r="AH8" s="275"/>
      <c r="AI8" s="275"/>
      <c r="AJ8" s="275"/>
      <c r="AK8" s="275"/>
      <c r="AL8" s="275"/>
      <c r="AM8" s="275"/>
      <c r="AN8" s="275"/>
      <c r="AO8" s="275"/>
      <c r="AP8" s="275"/>
      <c r="AQ8" s="275"/>
      <c r="AR8" s="275"/>
      <c r="AS8" s="275"/>
      <c r="AT8" s="275"/>
      <c r="AU8" s="275"/>
      <c r="AV8" s="275"/>
      <c r="AW8" s="275"/>
      <c r="AX8" s="275"/>
      <c r="AY8" s="275"/>
      <c r="AZ8" s="275"/>
      <c r="BA8" s="275"/>
      <c r="BB8" s="275"/>
      <c r="BC8" s="275"/>
      <c r="BD8" s="275"/>
      <c r="BE8" s="275"/>
      <c r="BF8" s="275"/>
      <c r="BG8" s="275"/>
      <c r="BH8" s="275"/>
      <c r="BI8" s="275"/>
      <c r="BJ8" s="275"/>
      <c r="BK8" s="275"/>
      <c r="BL8" s="275"/>
      <c r="BM8" s="275"/>
      <c r="BN8" s="275"/>
      <c r="BO8" s="275"/>
    </row>
    <row r="9" spans="1:67" ht="22.35" customHeight="1">
      <c r="A9" s="261"/>
      <c r="B9" s="261" t="s">
        <v>211</v>
      </c>
      <c r="C9" s="261"/>
      <c r="D9" s="261"/>
      <c r="E9" s="261"/>
      <c r="F9" s="261"/>
      <c r="G9" s="261"/>
      <c r="H9" s="283">
        <v>1255.0119999999999</v>
      </c>
      <c r="I9" s="283">
        <v>1461.441</v>
      </c>
      <c r="J9" s="283">
        <v>1655.7070000000001</v>
      </c>
      <c r="K9" s="283">
        <v>1760.8330000000001</v>
      </c>
      <c r="L9" s="283">
        <v>1920.624</v>
      </c>
      <c r="M9" s="283">
        <v>1912.578</v>
      </c>
      <c r="N9" s="283">
        <v>1868.806</v>
      </c>
      <c r="O9" s="283">
        <v>1807.9369999999999</v>
      </c>
      <c r="P9" s="283">
        <v>1788.626</v>
      </c>
      <c r="Q9" s="283">
        <v>1583.1420000000001</v>
      </c>
      <c r="R9" s="262"/>
      <c r="S9" s="262"/>
      <c r="T9" s="262"/>
      <c r="U9" s="262"/>
      <c r="V9" s="262"/>
      <c r="W9" s="262"/>
      <c r="X9" s="262"/>
      <c r="Y9" s="262"/>
      <c r="Z9" s="262"/>
      <c r="AA9" s="262"/>
      <c r="AB9" s="262"/>
      <c r="AC9" s="262"/>
      <c r="AD9" s="262"/>
      <c r="AE9" s="262"/>
      <c r="AF9" s="262"/>
      <c r="AG9" s="262"/>
      <c r="AH9" s="262"/>
      <c r="AI9" s="262"/>
      <c r="AJ9" s="262"/>
      <c r="AK9" s="262"/>
      <c r="AL9" s="262"/>
      <c r="AM9" s="262"/>
      <c r="AN9" s="262"/>
      <c r="AO9" s="262"/>
      <c r="AP9" s="262"/>
      <c r="AQ9" s="262"/>
      <c r="AR9" s="262"/>
      <c r="AS9" s="262"/>
      <c r="AT9" s="262"/>
      <c r="AU9" s="262"/>
      <c r="AV9" s="262"/>
      <c r="AW9" s="262"/>
      <c r="AX9" s="262"/>
      <c r="AY9" s="262"/>
      <c r="AZ9" s="262"/>
      <c r="BA9" s="262"/>
      <c r="BB9" s="262"/>
      <c r="BC9" s="262"/>
      <c r="BD9" s="262"/>
      <c r="BE9" s="262"/>
      <c r="BF9" s="262"/>
      <c r="BG9" s="262"/>
      <c r="BH9" s="262"/>
      <c r="BI9" s="262"/>
      <c r="BJ9" s="262"/>
      <c r="BK9" s="262"/>
      <c r="BL9" s="262"/>
      <c r="BM9" s="262"/>
      <c r="BN9" s="262"/>
      <c r="BO9" s="262"/>
    </row>
    <row r="10" spans="1:67" ht="22.35" customHeight="1">
      <c r="A10" s="261"/>
      <c r="B10" s="261" t="s">
        <v>212</v>
      </c>
      <c r="C10" s="261"/>
      <c r="D10" s="261"/>
      <c r="E10" s="261"/>
      <c r="F10" s="261"/>
      <c r="G10" s="261"/>
      <c r="H10" s="283">
        <v>611.88900000000001</v>
      </c>
      <c r="I10" s="283">
        <v>620.71199999999999</v>
      </c>
      <c r="J10" s="283">
        <v>638.81100000000004</v>
      </c>
      <c r="K10" s="283">
        <v>601.30999999999995</v>
      </c>
      <c r="L10" s="283">
        <v>677.18799999999999</v>
      </c>
      <c r="M10" s="283">
        <v>819.00400000000002</v>
      </c>
      <c r="N10" s="283">
        <v>744.56700000000001</v>
      </c>
      <c r="O10" s="283">
        <v>602.19399999999996</v>
      </c>
      <c r="P10" s="283">
        <v>677.05200000000002</v>
      </c>
      <c r="Q10" s="283">
        <v>573.81600000000003</v>
      </c>
      <c r="R10" s="275"/>
      <c r="S10" s="275"/>
      <c r="T10" s="275"/>
      <c r="U10" s="275"/>
      <c r="V10" s="262"/>
      <c r="W10" s="262"/>
      <c r="X10" s="262"/>
      <c r="Y10" s="262"/>
      <c r="Z10" s="262"/>
      <c r="AA10" s="262"/>
      <c r="AB10" s="262"/>
      <c r="AC10" s="262"/>
      <c r="AD10" s="262"/>
      <c r="AE10" s="262"/>
      <c r="AF10" s="262"/>
      <c r="AG10" s="262"/>
      <c r="AH10" s="262"/>
      <c r="AI10" s="262"/>
      <c r="AJ10" s="262"/>
      <c r="AK10" s="262"/>
      <c r="AL10" s="262"/>
      <c r="AM10" s="262"/>
      <c r="AN10" s="262"/>
      <c r="AO10" s="262"/>
      <c r="AP10" s="262"/>
      <c r="AQ10" s="262"/>
      <c r="AR10" s="262"/>
      <c r="AS10" s="262"/>
      <c r="AT10" s="262"/>
      <c r="AU10" s="262"/>
      <c r="AV10" s="262"/>
      <c r="AW10" s="262"/>
      <c r="AX10" s="262"/>
      <c r="AY10" s="262"/>
      <c r="AZ10" s="262"/>
      <c r="BA10" s="262"/>
      <c r="BB10" s="262"/>
      <c r="BC10" s="262"/>
      <c r="BD10" s="262"/>
      <c r="BE10" s="262"/>
      <c r="BF10" s="262"/>
      <c r="BG10" s="262"/>
      <c r="BH10" s="262"/>
      <c r="BI10" s="262"/>
      <c r="BJ10" s="262"/>
      <c r="BK10" s="262"/>
      <c r="BL10" s="262"/>
      <c r="BM10" s="262"/>
      <c r="BN10" s="262"/>
      <c r="BO10" s="262"/>
    </row>
    <row r="11" spans="1:67" s="7" customFormat="1" ht="40.5" customHeight="1">
      <c r="A11" s="277" t="s">
        <v>213</v>
      </c>
      <c r="B11" s="277"/>
      <c r="C11" s="277"/>
      <c r="D11" s="277"/>
      <c r="E11" s="277"/>
      <c r="F11" s="277"/>
      <c r="G11" s="277"/>
      <c r="H11" s="282">
        <v>1883.2024815132493</v>
      </c>
      <c r="I11" s="282">
        <v>1854.1297112571738</v>
      </c>
      <c r="J11" s="282">
        <v>2062.3263653296376</v>
      </c>
      <c r="K11" s="282">
        <v>2166.1556803960812</v>
      </c>
      <c r="L11" s="282">
        <v>2131.7419368242995</v>
      </c>
      <c r="M11" s="282">
        <v>2092.3680058883679</v>
      </c>
      <c r="N11" s="282">
        <v>2471.8518132317322</v>
      </c>
      <c r="O11" s="282">
        <v>2418.660806673462</v>
      </c>
      <c r="P11" s="282">
        <v>2683.1010000000001</v>
      </c>
      <c r="Q11" s="282">
        <v>2905.0377875855161</v>
      </c>
      <c r="R11" s="262"/>
      <c r="S11" s="262"/>
      <c r="T11" s="262"/>
      <c r="U11" s="262"/>
      <c r="V11" s="275"/>
      <c r="W11" s="275"/>
      <c r="X11" s="275"/>
      <c r="Y11" s="275"/>
      <c r="Z11" s="275"/>
      <c r="AA11" s="275"/>
      <c r="AB11" s="275"/>
      <c r="AC11" s="275"/>
      <c r="AD11" s="275"/>
      <c r="AE11" s="275"/>
      <c r="AF11" s="275"/>
      <c r="AG11" s="275"/>
      <c r="AH11" s="275"/>
      <c r="AI11" s="275"/>
      <c r="AJ11" s="275"/>
      <c r="AK11" s="275"/>
      <c r="AL11" s="275"/>
      <c r="AM11" s="275"/>
      <c r="AN11" s="275"/>
      <c r="AO11" s="275"/>
      <c r="AP11" s="275"/>
      <c r="AQ11" s="275"/>
      <c r="AR11" s="275"/>
      <c r="AS11" s="275"/>
      <c r="AT11" s="275"/>
      <c r="AU11" s="275"/>
      <c r="AV11" s="275"/>
      <c r="AW11" s="275"/>
      <c r="AX11" s="275"/>
      <c r="AY11" s="275"/>
      <c r="AZ11" s="275"/>
      <c r="BA11" s="275"/>
      <c r="BB11" s="275"/>
      <c r="BC11" s="275"/>
      <c r="BD11" s="275"/>
      <c r="BE11" s="275"/>
      <c r="BF11" s="275"/>
      <c r="BG11" s="275"/>
      <c r="BH11" s="275"/>
      <c r="BI11" s="275"/>
      <c r="BJ11" s="275"/>
      <c r="BK11" s="275"/>
      <c r="BL11" s="275"/>
      <c r="BM11" s="275"/>
      <c r="BN11" s="275"/>
      <c r="BO11" s="275"/>
    </row>
    <row r="12" spans="1:67" ht="22.35" customHeight="1">
      <c r="A12" s="261"/>
      <c r="B12" s="261" t="s">
        <v>214</v>
      </c>
      <c r="C12" s="261"/>
      <c r="D12" s="261"/>
      <c r="E12" s="261"/>
      <c r="F12" s="261"/>
      <c r="G12" s="261"/>
      <c r="H12" s="283">
        <v>1210.5214799999999</v>
      </c>
      <c r="I12" s="283">
        <v>1324.9263900000001</v>
      </c>
      <c r="J12" s="283">
        <v>1501.91804</v>
      </c>
      <c r="K12" s="283">
        <v>1600.14375</v>
      </c>
      <c r="L12" s="283">
        <v>1556.1975400000001</v>
      </c>
      <c r="M12" s="283">
        <v>1518.1705099999999</v>
      </c>
      <c r="N12" s="283">
        <v>1835.9687999999999</v>
      </c>
      <c r="O12" s="283">
        <v>1729.85989</v>
      </c>
      <c r="P12" s="283">
        <v>1914.9810000000002</v>
      </c>
      <c r="Q12" s="283">
        <v>2163.3599100000001</v>
      </c>
      <c r="R12" s="262"/>
      <c r="S12" s="262"/>
      <c r="T12" s="262"/>
      <c r="U12" s="262"/>
      <c r="V12" s="262"/>
      <c r="W12" s="262"/>
      <c r="X12" s="262"/>
      <c r="Y12" s="262"/>
      <c r="Z12" s="262"/>
      <c r="AA12" s="262"/>
      <c r="AB12" s="262"/>
      <c r="AC12" s="262"/>
      <c r="AD12" s="262"/>
      <c r="AE12" s="262"/>
      <c r="AF12" s="262"/>
      <c r="AG12" s="262"/>
      <c r="AH12" s="262"/>
      <c r="AI12" s="262"/>
      <c r="AJ12" s="262"/>
      <c r="AK12" s="262"/>
      <c r="AL12" s="262"/>
      <c r="AM12" s="262"/>
      <c r="AN12" s="262"/>
      <c r="AO12" s="262"/>
      <c r="AP12" s="262"/>
      <c r="AQ12" s="262"/>
      <c r="AR12" s="262"/>
      <c r="AS12" s="262"/>
      <c r="AT12" s="262"/>
      <c r="AU12" s="262"/>
      <c r="AV12" s="262"/>
      <c r="AW12" s="262"/>
      <c r="AX12" s="262"/>
      <c r="AY12" s="262"/>
      <c r="AZ12" s="262"/>
      <c r="BA12" s="262"/>
      <c r="BB12" s="262"/>
      <c r="BC12" s="262"/>
      <c r="BD12" s="262"/>
      <c r="BE12" s="262"/>
      <c r="BF12" s="262"/>
      <c r="BG12" s="262"/>
      <c r="BH12" s="262"/>
      <c r="BI12" s="262"/>
      <c r="BJ12" s="262"/>
      <c r="BK12" s="262"/>
      <c r="BL12" s="262"/>
      <c r="BM12" s="262"/>
      <c r="BN12" s="262"/>
      <c r="BO12" s="262"/>
    </row>
    <row r="13" spans="1:67" ht="35.1" customHeight="1">
      <c r="A13" s="261"/>
      <c r="B13" s="261"/>
      <c r="C13" s="261" t="s">
        <v>215</v>
      </c>
      <c r="D13" s="261"/>
      <c r="E13" s="261"/>
      <c r="F13" s="261"/>
      <c r="G13" s="261"/>
      <c r="H13" s="283">
        <v>691.64099999999996</v>
      </c>
      <c r="I13" s="283">
        <v>774.899</v>
      </c>
      <c r="J13" s="283">
        <v>900.7</v>
      </c>
      <c r="K13" s="283">
        <v>1016.444</v>
      </c>
      <c r="L13" s="283">
        <v>912.529</v>
      </c>
      <c r="M13" s="283">
        <v>908.63900000000001</v>
      </c>
      <c r="N13" s="283">
        <v>1139.1279999999999</v>
      </c>
      <c r="O13" s="283">
        <v>1075.8119999999999</v>
      </c>
      <c r="P13" s="283">
        <v>1251.7150000000001</v>
      </c>
      <c r="Q13" s="283">
        <v>1341.346</v>
      </c>
      <c r="R13" s="262"/>
      <c r="S13" s="262"/>
      <c r="T13" s="262"/>
      <c r="U13" s="262"/>
      <c r="V13" s="262"/>
      <c r="W13" s="262"/>
      <c r="X13" s="262"/>
      <c r="Y13" s="262"/>
      <c r="Z13" s="262"/>
      <c r="AA13" s="262"/>
      <c r="AB13" s="262"/>
      <c r="AC13" s="262"/>
      <c r="AD13" s="262"/>
      <c r="AE13" s="262"/>
      <c r="AF13" s="262"/>
      <c r="AG13" s="262"/>
      <c r="AH13" s="262"/>
      <c r="AI13" s="262"/>
      <c r="AJ13" s="262"/>
      <c r="AK13" s="262"/>
      <c r="AL13" s="262"/>
      <c r="AM13" s="262"/>
      <c r="AN13" s="262"/>
      <c r="AO13" s="262"/>
      <c r="AP13" s="262"/>
      <c r="AQ13" s="262"/>
      <c r="AR13" s="262"/>
      <c r="AS13" s="262"/>
      <c r="AT13" s="262"/>
      <c r="AU13" s="262"/>
      <c r="AV13" s="262"/>
      <c r="AW13" s="262"/>
      <c r="AX13" s="262"/>
      <c r="AY13" s="262"/>
      <c r="AZ13" s="262"/>
      <c r="BA13" s="262"/>
      <c r="BB13" s="262"/>
      <c r="BC13" s="262"/>
      <c r="BD13" s="262"/>
      <c r="BE13" s="262"/>
      <c r="BF13" s="262"/>
      <c r="BG13" s="262"/>
      <c r="BH13" s="262"/>
      <c r="BI13" s="262"/>
      <c r="BJ13" s="262"/>
      <c r="BK13" s="262"/>
      <c r="BL13" s="262"/>
      <c r="BM13" s="262"/>
      <c r="BN13" s="262"/>
      <c r="BO13" s="262"/>
    </row>
    <row r="14" spans="1:67" ht="35.1" customHeight="1">
      <c r="A14" s="261"/>
      <c r="B14" s="261"/>
      <c r="C14" s="261" t="s">
        <v>216</v>
      </c>
      <c r="D14" s="261"/>
      <c r="E14" s="261"/>
      <c r="F14" s="261"/>
      <c r="G14" s="261"/>
      <c r="H14" s="283">
        <v>518.88048000000003</v>
      </c>
      <c r="I14" s="283">
        <v>550.02738999999997</v>
      </c>
      <c r="J14" s="283">
        <v>601.21803999999997</v>
      </c>
      <c r="K14" s="283">
        <v>583.69974999999999</v>
      </c>
      <c r="L14" s="283">
        <v>643.66854000000001</v>
      </c>
      <c r="M14" s="283">
        <v>609.53151000000003</v>
      </c>
      <c r="N14" s="283">
        <v>696.84079999999994</v>
      </c>
      <c r="O14" s="283">
        <v>654.04789000000005</v>
      </c>
      <c r="P14" s="283">
        <v>663.26599999999996</v>
      </c>
      <c r="Q14" s="283">
        <v>822.01391000000001</v>
      </c>
      <c r="R14" s="262"/>
      <c r="S14" s="262"/>
      <c r="T14" s="262"/>
      <c r="U14" s="262"/>
      <c r="V14" s="262"/>
      <c r="W14" s="262"/>
      <c r="X14" s="262"/>
      <c r="Y14" s="262"/>
      <c r="Z14" s="262"/>
      <c r="AA14" s="262"/>
      <c r="AB14" s="262"/>
      <c r="AC14" s="262"/>
      <c r="AD14" s="262"/>
      <c r="AE14" s="262"/>
      <c r="AF14" s="262"/>
      <c r="AG14" s="262"/>
      <c r="AH14" s="262"/>
      <c r="AI14" s="262"/>
      <c r="AJ14" s="262"/>
      <c r="AK14" s="262"/>
      <c r="AL14" s="262"/>
      <c r="AM14" s="262"/>
      <c r="AN14" s="262"/>
      <c r="AO14" s="262"/>
      <c r="AP14" s="262"/>
      <c r="AQ14" s="262"/>
      <c r="AR14" s="262"/>
      <c r="AS14" s="262"/>
      <c r="AT14" s="262"/>
      <c r="AU14" s="262"/>
      <c r="AV14" s="262"/>
      <c r="AW14" s="262"/>
      <c r="AX14" s="262"/>
      <c r="AY14" s="262"/>
      <c r="AZ14" s="262"/>
      <c r="BA14" s="262"/>
      <c r="BB14" s="262"/>
      <c r="BC14" s="262"/>
      <c r="BD14" s="262"/>
      <c r="BE14" s="262"/>
      <c r="BF14" s="262"/>
      <c r="BG14" s="262"/>
      <c r="BH14" s="262"/>
      <c r="BI14" s="262"/>
      <c r="BJ14" s="262"/>
      <c r="BK14" s="262"/>
      <c r="BL14" s="262"/>
      <c r="BM14" s="262"/>
      <c r="BN14" s="262"/>
      <c r="BO14" s="262"/>
    </row>
    <row r="15" spans="1:67" ht="22.35" customHeight="1">
      <c r="A15" s="261"/>
      <c r="B15" s="261" t="s">
        <v>217</v>
      </c>
      <c r="C15" s="261"/>
      <c r="D15" s="261"/>
      <c r="E15" s="261"/>
      <c r="F15" s="261"/>
      <c r="G15" s="261"/>
      <c r="H15" s="283">
        <v>513.1220015132493</v>
      </c>
      <c r="I15" s="283">
        <v>499.49232125717367</v>
      </c>
      <c r="J15" s="283">
        <v>513.56832532963745</v>
      </c>
      <c r="K15" s="283">
        <v>529.34893039608119</v>
      </c>
      <c r="L15" s="283">
        <v>540.20639682429919</v>
      </c>
      <c r="M15" s="283">
        <v>520.56149588836797</v>
      </c>
      <c r="N15" s="283">
        <v>558.34401323173222</v>
      </c>
      <c r="O15" s="283">
        <v>621.86191667346202</v>
      </c>
      <c r="P15" s="283">
        <v>691.82400000000007</v>
      </c>
      <c r="Q15" s="283">
        <v>665.38187758551612</v>
      </c>
      <c r="R15" s="262"/>
      <c r="S15" s="262"/>
      <c r="T15" s="262"/>
      <c r="U15" s="262"/>
      <c r="V15" s="262"/>
      <c r="W15" s="262"/>
      <c r="X15" s="262"/>
      <c r="Y15" s="262"/>
      <c r="Z15" s="262"/>
      <c r="AA15" s="262"/>
      <c r="AB15" s="262"/>
      <c r="AC15" s="262"/>
      <c r="AD15" s="262"/>
      <c r="AE15" s="262"/>
      <c r="AF15" s="262"/>
      <c r="AG15" s="262"/>
      <c r="AH15" s="262"/>
      <c r="AI15" s="262"/>
      <c r="AJ15" s="262"/>
      <c r="AK15" s="262"/>
      <c r="AL15" s="262"/>
      <c r="AM15" s="262"/>
      <c r="AN15" s="262"/>
      <c r="AO15" s="262"/>
      <c r="AP15" s="262"/>
      <c r="AQ15" s="262"/>
      <c r="AR15" s="262"/>
      <c r="AS15" s="262"/>
      <c r="AT15" s="262"/>
      <c r="AU15" s="262"/>
      <c r="AV15" s="262"/>
      <c r="AW15" s="262"/>
      <c r="AX15" s="262"/>
      <c r="AY15" s="262"/>
      <c r="AZ15" s="262"/>
      <c r="BA15" s="262"/>
      <c r="BB15" s="262"/>
      <c r="BC15" s="262"/>
      <c r="BD15" s="262"/>
      <c r="BE15" s="262"/>
      <c r="BF15" s="262"/>
      <c r="BG15" s="262"/>
      <c r="BH15" s="262"/>
      <c r="BI15" s="262"/>
      <c r="BJ15" s="262"/>
      <c r="BK15" s="262"/>
      <c r="BL15" s="262"/>
      <c r="BM15" s="262"/>
      <c r="BN15" s="262"/>
      <c r="BO15" s="262"/>
    </row>
    <row r="16" spans="1:67" ht="48.6" customHeight="1">
      <c r="A16" s="261"/>
      <c r="B16" s="261"/>
      <c r="C16" s="261" t="s">
        <v>218</v>
      </c>
      <c r="D16" s="261"/>
      <c r="E16" s="261"/>
      <c r="F16" s="261"/>
      <c r="G16" s="261"/>
      <c r="H16" s="283">
        <v>513.1220015132493</v>
      </c>
      <c r="I16" s="283">
        <v>499.49232125717367</v>
      </c>
      <c r="J16" s="283">
        <v>513.56832532963745</v>
      </c>
      <c r="K16" s="283">
        <v>529.34893039608119</v>
      </c>
      <c r="L16" s="283">
        <v>540.20639682429919</v>
      </c>
      <c r="M16" s="283">
        <v>520.56149588836797</v>
      </c>
      <c r="N16" s="283">
        <v>558.34401323173222</v>
      </c>
      <c r="O16" s="283">
        <v>621.86191667346202</v>
      </c>
      <c r="P16" s="283">
        <v>691.82400000000007</v>
      </c>
      <c r="Q16" s="283">
        <v>665.38187758551612</v>
      </c>
      <c r="R16" s="262"/>
      <c r="S16" s="262"/>
      <c r="T16" s="262"/>
      <c r="U16" s="262"/>
      <c r="V16" s="262"/>
      <c r="W16" s="262"/>
      <c r="X16" s="262"/>
      <c r="Y16" s="262"/>
      <c r="Z16" s="262"/>
      <c r="AA16" s="262"/>
      <c r="AB16" s="262"/>
      <c r="AC16" s="262"/>
      <c r="AD16" s="262"/>
      <c r="AE16" s="262"/>
      <c r="AF16" s="262"/>
      <c r="AG16" s="262"/>
      <c r="AH16" s="262"/>
      <c r="AI16" s="262"/>
      <c r="AJ16" s="262"/>
      <c r="AK16" s="262"/>
      <c r="AL16" s="262"/>
      <c r="AM16" s="262"/>
      <c r="AN16" s="262"/>
      <c r="AO16" s="262"/>
      <c r="AP16" s="262"/>
      <c r="AQ16" s="262"/>
      <c r="AR16" s="262"/>
      <c r="AS16" s="262"/>
      <c r="AT16" s="262"/>
      <c r="AU16" s="262"/>
      <c r="AV16" s="262"/>
      <c r="AW16" s="262"/>
      <c r="AX16" s="262"/>
      <c r="AY16" s="262"/>
      <c r="AZ16" s="262"/>
      <c r="BA16" s="262"/>
      <c r="BB16" s="262"/>
      <c r="BC16" s="262"/>
      <c r="BD16" s="262"/>
      <c r="BE16" s="262"/>
      <c r="BF16" s="262"/>
      <c r="BG16" s="262"/>
      <c r="BH16" s="262"/>
      <c r="BI16" s="262"/>
      <c r="BJ16" s="262"/>
      <c r="BK16" s="262"/>
      <c r="BL16" s="262"/>
      <c r="BM16" s="262"/>
      <c r="BN16" s="262"/>
      <c r="BO16" s="262"/>
    </row>
    <row r="17" spans="1:67" ht="48.6" customHeight="1">
      <c r="A17" s="261"/>
      <c r="B17" s="261"/>
      <c r="C17" s="261" t="s">
        <v>219</v>
      </c>
      <c r="D17" s="261"/>
      <c r="E17" s="261"/>
      <c r="F17" s="261"/>
      <c r="G17" s="261"/>
      <c r="H17" s="284" t="s">
        <v>335</v>
      </c>
      <c r="I17" s="284" t="s">
        <v>335</v>
      </c>
      <c r="J17" s="284" t="s">
        <v>335</v>
      </c>
      <c r="K17" s="284" t="s">
        <v>335</v>
      </c>
      <c r="L17" s="284" t="s">
        <v>335</v>
      </c>
      <c r="M17" s="284" t="s">
        <v>335</v>
      </c>
      <c r="N17" s="284" t="s">
        <v>335</v>
      </c>
      <c r="O17" s="284" t="s">
        <v>335</v>
      </c>
      <c r="P17" s="284" t="s">
        <v>335</v>
      </c>
      <c r="Q17" s="284" t="s">
        <v>335</v>
      </c>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62"/>
      <c r="AS17" s="262"/>
      <c r="AT17" s="262"/>
      <c r="AU17" s="262"/>
      <c r="AV17" s="262"/>
      <c r="AW17" s="262"/>
      <c r="AX17" s="262"/>
      <c r="AY17" s="262"/>
      <c r="AZ17" s="262"/>
      <c r="BA17" s="262"/>
      <c r="BB17" s="262"/>
      <c r="BC17" s="262"/>
      <c r="BD17" s="262"/>
      <c r="BE17" s="262"/>
      <c r="BF17" s="262"/>
      <c r="BG17" s="262"/>
      <c r="BH17" s="262"/>
      <c r="BI17" s="262"/>
      <c r="BJ17" s="262"/>
      <c r="BK17" s="262"/>
      <c r="BL17" s="262"/>
      <c r="BM17" s="262"/>
      <c r="BN17" s="262"/>
      <c r="BO17" s="262"/>
    </row>
    <row r="18" spans="1:67" ht="22.35" customHeight="1">
      <c r="A18" s="261"/>
      <c r="B18" s="261" t="s">
        <v>220</v>
      </c>
      <c r="C18" s="261"/>
      <c r="D18" s="261"/>
      <c r="E18" s="261"/>
      <c r="F18" s="261"/>
      <c r="G18" s="261"/>
      <c r="H18" s="283">
        <v>159.559</v>
      </c>
      <c r="I18" s="283">
        <v>29.710999999999999</v>
      </c>
      <c r="J18" s="283">
        <v>46.84</v>
      </c>
      <c r="K18" s="283">
        <v>36.662999999999997</v>
      </c>
      <c r="L18" s="283">
        <v>35.338000000000001</v>
      </c>
      <c r="M18" s="283">
        <v>53.636000000000003</v>
      </c>
      <c r="N18" s="283">
        <v>77.539000000000001</v>
      </c>
      <c r="O18" s="283">
        <v>66.938999999999993</v>
      </c>
      <c r="P18" s="283">
        <v>76.296000000000006</v>
      </c>
      <c r="Q18" s="283">
        <v>76.296000000000006</v>
      </c>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62"/>
      <c r="AR18" s="262"/>
      <c r="AS18" s="262"/>
      <c r="AT18" s="262"/>
      <c r="AU18" s="262"/>
      <c r="AV18" s="262"/>
      <c r="AW18" s="262"/>
      <c r="AX18" s="262"/>
      <c r="AY18" s="262"/>
      <c r="AZ18" s="262"/>
      <c r="BA18" s="262"/>
      <c r="BB18" s="262"/>
      <c r="BC18" s="262"/>
      <c r="BD18" s="262"/>
      <c r="BE18" s="262"/>
      <c r="BF18" s="262"/>
      <c r="BG18" s="262"/>
      <c r="BH18" s="262"/>
      <c r="BI18" s="262"/>
      <c r="BJ18" s="262"/>
      <c r="BK18" s="262"/>
      <c r="BL18" s="262"/>
      <c r="BM18" s="262"/>
      <c r="BN18" s="262"/>
      <c r="BO18" s="262"/>
    </row>
    <row r="19" spans="1:67" ht="35.1" customHeight="1">
      <c r="A19" s="261"/>
      <c r="B19" s="261"/>
      <c r="C19" s="261" t="s">
        <v>221</v>
      </c>
      <c r="D19" s="261"/>
      <c r="E19" s="261"/>
      <c r="F19" s="261"/>
      <c r="G19" s="261"/>
      <c r="H19" s="284" t="s">
        <v>335</v>
      </c>
      <c r="I19" s="284" t="s">
        <v>335</v>
      </c>
      <c r="J19" s="284" t="s">
        <v>335</v>
      </c>
      <c r="K19" s="284" t="s">
        <v>335</v>
      </c>
      <c r="L19" s="284" t="s">
        <v>335</v>
      </c>
      <c r="M19" s="284" t="s">
        <v>335</v>
      </c>
      <c r="N19" s="284" t="s">
        <v>335</v>
      </c>
      <c r="O19" s="284" t="s">
        <v>335</v>
      </c>
      <c r="P19" s="284" t="s">
        <v>335</v>
      </c>
      <c r="Q19" s="284" t="s">
        <v>335</v>
      </c>
      <c r="R19" s="262"/>
      <c r="S19" s="262"/>
      <c r="T19" s="262"/>
      <c r="U19" s="262"/>
      <c r="V19" s="262"/>
      <c r="W19" s="262"/>
      <c r="X19" s="262"/>
      <c r="Y19" s="262"/>
      <c r="Z19" s="262"/>
      <c r="AA19" s="262"/>
      <c r="AB19" s="262"/>
      <c r="AC19" s="262"/>
      <c r="AD19" s="262"/>
      <c r="AE19" s="262"/>
      <c r="AF19" s="262"/>
      <c r="AG19" s="262"/>
      <c r="AH19" s="262"/>
      <c r="AI19" s="262"/>
      <c r="AJ19" s="262"/>
      <c r="AK19" s="262"/>
      <c r="AL19" s="262"/>
      <c r="AM19" s="262"/>
      <c r="AN19" s="262"/>
      <c r="AO19" s="262"/>
      <c r="AP19" s="262"/>
      <c r="AQ19" s="262"/>
      <c r="AR19" s="262"/>
      <c r="AS19" s="262"/>
      <c r="AT19" s="262"/>
      <c r="AU19" s="262"/>
      <c r="AV19" s="262"/>
      <c r="AW19" s="262"/>
      <c r="AX19" s="262"/>
      <c r="AY19" s="262"/>
      <c r="AZ19" s="262"/>
      <c r="BA19" s="262"/>
      <c r="BB19" s="262"/>
      <c r="BC19" s="262"/>
      <c r="BD19" s="262"/>
      <c r="BE19" s="262"/>
      <c r="BF19" s="262"/>
      <c r="BG19" s="262"/>
      <c r="BH19" s="262"/>
      <c r="BI19" s="262"/>
      <c r="BJ19" s="262"/>
      <c r="BK19" s="262"/>
      <c r="BL19" s="262"/>
      <c r="BM19" s="262"/>
      <c r="BN19" s="262"/>
      <c r="BO19" s="262"/>
    </row>
    <row r="20" spans="1:67" ht="48.6" customHeight="1">
      <c r="A20" s="261"/>
      <c r="B20" s="261"/>
      <c r="C20" s="261" t="s">
        <v>222</v>
      </c>
      <c r="D20" s="261"/>
      <c r="E20" s="261"/>
      <c r="F20" s="261"/>
      <c r="G20" s="261"/>
      <c r="H20" s="283">
        <v>159.559</v>
      </c>
      <c r="I20" s="283">
        <v>0</v>
      </c>
      <c r="J20" s="283">
        <v>0</v>
      </c>
      <c r="K20" s="283">
        <v>0</v>
      </c>
      <c r="L20" s="283">
        <v>0</v>
      </c>
      <c r="M20" s="283">
        <v>0</v>
      </c>
      <c r="N20" s="283">
        <v>0</v>
      </c>
      <c r="O20" s="283">
        <v>0</v>
      </c>
      <c r="P20" s="283">
        <v>0</v>
      </c>
      <c r="Q20" s="283">
        <v>0</v>
      </c>
      <c r="R20" s="262"/>
      <c r="S20" s="262"/>
      <c r="T20" s="262"/>
      <c r="U20" s="262"/>
      <c r="V20" s="262"/>
      <c r="W20" s="262"/>
      <c r="X20" s="262"/>
      <c r="Y20" s="262"/>
      <c r="Z20" s="262"/>
      <c r="AA20" s="262"/>
      <c r="AB20" s="262"/>
      <c r="AC20" s="262"/>
      <c r="AD20" s="262"/>
      <c r="AE20" s="262"/>
      <c r="AF20" s="262"/>
      <c r="AG20" s="262"/>
      <c r="AH20" s="262"/>
      <c r="AI20" s="262"/>
      <c r="AJ20" s="262"/>
      <c r="AK20" s="262"/>
      <c r="AL20" s="262"/>
      <c r="AM20" s="262"/>
      <c r="AN20" s="262"/>
      <c r="AO20" s="262"/>
      <c r="AP20" s="262"/>
      <c r="AQ20" s="262"/>
      <c r="AR20" s="262"/>
      <c r="AS20" s="262"/>
      <c r="AT20" s="262"/>
      <c r="AU20" s="262"/>
      <c r="AV20" s="262"/>
      <c r="AW20" s="262"/>
      <c r="AX20" s="262"/>
      <c r="AY20" s="262"/>
      <c r="AZ20" s="262"/>
      <c r="BA20" s="262"/>
      <c r="BB20" s="262"/>
      <c r="BC20" s="262"/>
      <c r="BD20" s="262"/>
      <c r="BE20" s="262"/>
      <c r="BF20" s="262"/>
      <c r="BG20" s="262"/>
      <c r="BH20" s="262"/>
      <c r="BI20" s="262"/>
      <c r="BJ20" s="262"/>
      <c r="BK20" s="262"/>
      <c r="BL20" s="262"/>
      <c r="BM20" s="262"/>
      <c r="BN20" s="262"/>
      <c r="BO20" s="262"/>
    </row>
    <row r="21" spans="1:67" ht="22.35" customHeight="1">
      <c r="A21" s="261"/>
      <c r="B21" s="261"/>
      <c r="C21" s="261"/>
      <c r="D21" s="261" t="s">
        <v>223</v>
      </c>
      <c r="E21" s="261"/>
      <c r="F21" s="261"/>
      <c r="G21" s="261"/>
      <c r="H21" s="283">
        <v>159.559</v>
      </c>
      <c r="I21" s="283">
        <v>0</v>
      </c>
      <c r="J21" s="283">
        <v>0</v>
      </c>
      <c r="K21" s="283">
        <v>0</v>
      </c>
      <c r="L21" s="283">
        <v>0</v>
      </c>
      <c r="M21" s="283">
        <v>0</v>
      </c>
      <c r="N21" s="283">
        <v>0</v>
      </c>
      <c r="O21" s="283">
        <v>0</v>
      </c>
      <c r="P21" s="283">
        <v>0</v>
      </c>
      <c r="Q21" s="283">
        <v>0</v>
      </c>
      <c r="R21" s="262"/>
      <c r="S21" s="262"/>
      <c r="T21" s="262"/>
      <c r="U21" s="262"/>
      <c r="V21" s="262"/>
      <c r="W21" s="262"/>
      <c r="X21" s="262"/>
      <c r="Y21" s="262"/>
      <c r="Z21" s="262"/>
      <c r="AA21" s="262"/>
      <c r="AB21" s="262"/>
      <c r="AC21" s="262"/>
      <c r="AD21" s="262"/>
      <c r="AE21" s="262"/>
      <c r="AF21" s="262"/>
      <c r="AG21" s="262"/>
      <c r="AH21" s="262"/>
      <c r="AI21" s="262"/>
      <c r="AJ21" s="262"/>
      <c r="AK21" s="262"/>
      <c r="AL21" s="262"/>
      <c r="AM21" s="262"/>
      <c r="AN21" s="262"/>
      <c r="AO21" s="262"/>
      <c r="AP21" s="262"/>
      <c r="AQ21" s="262"/>
      <c r="AR21" s="262"/>
      <c r="AS21" s="262"/>
      <c r="AT21" s="262"/>
      <c r="AU21" s="262"/>
      <c r="AV21" s="262"/>
      <c r="AW21" s="262"/>
      <c r="AX21" s="262"/>
      <c r="AY21" s="262"/>
      <c r="AZ21" s="262"/>
      <c r="BA21" s="262"/>
      <c r="BB21" s="262"/>
      <c r="BC21" s="262"/>
      <c r="BD21" s="262"/>
      <c r="BE21" s="262"/>
      <c r="BF21" s="262"/>
      <c r="BG21" s="262"/>
      <c r="BH21" s="262"/>
      <c r="BI21" s="262"/>
      <c r="BJ21" s="262"/>
      <c r="BK21" s="262"/>
      <c r="BL21" s="262"/>
      <c r="BM21" s="262"/>
      <c r="BN21" s="262"/>
      <c r="BO21" s="262"/>
    </row>
    <row r="22" spans="1:67" ht="48.6" customHeight="1">
      <c r="A22" s="261"/>
      <c r="B22" s="261"/>
      <c r="C22" s="261"/>
      <c r="D22" s="261" t="s">
        <v>224</v>
      </c>
      <c r="E22" s="261"/>
      <c r="F22" s="261"/>
      <c r="G22" s="261"/>
      <c r="H22" s="284" t="s">
        <v>335</v>
      </c>
      <c r="I22" s="284" t="s">
        <v>335</v>
      </c>
      <c r="J22" s="284" t="s">
        <v>335</v>
      </c>
      <c r="K22" s="284" t="s">
        <v>335</v>
      </c>
      <c r="L22" s="284" t="s">
        <v>335</v>
      </c>
      <c r="M22" s="284" t="s">
        <v>335</v>
      </c>
      <c r="N22" s="284" t="s">
        <v>335</v>
      </c>
      <c r="O22" s="284" t="s">
        <v>335</v>
      </c>
      <c r="P22" s="284" t="s">
        <v>335</v>
      </c>
      <c r="Q22" s="284" t="s">
        <v>335</v>
      </c>
      <c r="R22" s="275"/>
      <c r="S22" s="275"/>
      <c r="T22" s="275"/>
      <c r="U22" s="275"/>
      <c r="V22" s="262"/>
      <c r="W22" s="262"/>
      <c r="X22" s="262"/>
      <c r="Y22" s="262"/>
      <c r="Z22" s="262"/>
      <c r="AA22" s="262"/>
      <c r="AB22" s="262"/>
      <c r="AC22" s="262"/>
      <c r="AD22" s="262"/>
      <c r="AE22" s="262"/>
      <c r="AF22" s="262"/>
      <c r="AG22" s="262"/>
      <c r="AH22" s="262"/>
      <c r="AI22" s="262"/>
      <c r="AJ22" s="262"/>
      <c r="AK22" s="262"/>
      <c r="AL22" s="262"/>
      <c r="AM22" s="262"/>
      <c r="AN22" s="262"/>
      <c r="AO22" s="262"/>
      <c r="AP22" s="262"/>
      <c r="AQ22" s="262"/>
      <c r="AR22" s="262"/>
      <c r="AS22" s="262"/>
      <c r="AT22" s="262"/>
      <c r="AU22" s="262"/>
      <c r="AV22" s="262"/>
      <c r="AW22" s="262"/>
      <c r="AX22" s="262"/>
      <c r="AY22" s="262"/>
      <c r="AZ22" s="262"/>
      <c r="BA22" s="262"/>
      <c r="BB22" s="262"/>
      <c r="BC22" s="262"/>
      <c r="BD22" s="262"/>
      <c r="BE22" s="262"/>
      <c r="BF22" s="262"/>
      <c r="BG22" s="262"/>
      <c r="BH22" s="262"/>
      <c r="BI22" s="262"/>
      <c r="BJ22" s="262"/>
      <c r="BK22" s="262"/>
      <c r="BL22" s="262"/>
      <c r="BM22" s="262"/>
      <c r="BN22" s="262"/>
      <c r="BO22" s="262"/>
    </row>
    <row r="23" spans="1:67" s="7" customFormat="1" ht="40.5" customHeight="1">
      <c r="A23" s="277" t="s">
        <v>225</v>
      </c>
      <c r="B23" s="277"/>
      <c r="C23" s="277"/>
      <c r="D23" s="277"/>
      <c r="E23" s="277"/>
      <c r="F23" s="277"/>
      <c r="G23" s="277"/>
      <c r="H23" s="282">
        <v>3750.1034815132489</v>
      </c>
      <c r="I23" s="282">
        <v>3936.282711257174</v>
      </c>
      <c r="J23" s="282">
        <v>4356.8443653296381</v>
      </c>
      <c r="K23" s="282">
        <v>4528.2986803960812</v>
      </c>
      <c r="L23" s="282">
        <v>4729.5539368242989</v>
      </c>
      <c r="M23" s="282">
        <v>4823.9500058883677</v>
      </c>
      <c r="N23" s="282">
        <v>5085.2248132317327</v>
      </c>
      <c r="O23" s="282">
        <v>4828.7918066734619</v>
      </c>
      <c r="P23" s="282">
        <v>5148.7790000000005</v>
      </c>
      <c r="Q23" s="282">
        <v>5061.9957875855162</v>
      </c>
      <c r="R23" s="275"/>
      <c r="S23" s="275"/>
      <c r="T23" s="275"/>
      <c r="U23" s="275"/>
      <c r="V23" s="275"/>
      <c r="W23" s="275"/>
      <c r="X23" s="275"/>
      <c r="Y23" s="275"/>
      <c r="Z23" s="275"/>
      <c r="AA23" s="275"/>
      <c r="AB23" s="275"/>
      <c r="AC23" s="275"/>
      <c r="AD23" s="275"/>
      <c r="AE23" s="275"/>
      <c r="AF23" s="275"/>
      <c r="AG23" s="275"/>
      <c r="AH23" s="275"/>
      <c r="AI23" s="275"/>
      <c r="AJ23" s="275"/>
      <c r="AK23" s="275"/>
      <c r="AL23" s="275"/>
      <c r="AM23" s="275"/>
      <c r="AN23" s="275"/>
      <c r="AO23" s="275"/>
      <c r="AP23" s="275"/>
      <c r="AQ23" s="275"/>
      <c r="AR23" s="275"/>
      <c r="AS23" s="275"/>
      <c r="AT23" s="275"/>
      <c r="AU23" s="275"/>
      <c r="AV23" s="275"/>
      <c r="AW23" s="275"/>
      <c r="AX23" s="275"/>
      <c r="AY23" s="275"/>
      <c r="AZ23" s="275"/>
      <c r="BA23" s="275"/>
      <c r="BB23" s="275"/>
      <c r="BC23" s="275"/>
      <c r="BD23" s="275"/>
      <c r="BE23" s="275"/>
      <c r="BF23" s="275"/>
      <c r="BG23" s="275"/>
      <c r="BH23" s="275"/>
      <c r="BI23" s="275"/>
      <c r="BJ23" s="275"/>
      <c r="BK23" s="275"/>
      <c r="BL23" s="275"/>
      <c r="BM23" s="275"/>
      <c r="BN23" s="275"/>
      <c r="BO23" s="275"/>
    </row>
    <row r="24" spans="1:67" s="7" customFormat="1" ht="42.75" customHeight="1">
      <c r="A24" s="277" t="s">
        <v>226</v>
      </c>
      <c r="B24" s="277"/>
      <c r="C24" s="277"/>
      <c r="D24" s="277"/>
      <c r="E24" s="277"/>
      <c r="F24" s="277"/>
      <c r="G24" s="277"/>
      <c r="H24" s="282">
        <v>-1417.2445124867509</v>
      </c>
      <c r="I24" s="282">
        <v>-1201.2325717428257</v>
      </c>
      <c r="J24" s="282">
        <v>-832.32999567036222</v>
      </c>
      <c r="K24" s="282">
        <v>-823.17590060391922</v>
      </c>
      <c r="L24" s="282">
        <v>-732.96090317570088</v>
      </c>
      <c r="M24" s="282">
        <v>-706.78043111163242</v>
      </c>
      <c r="N24" s="282">
        <v>-626.79379976826749</v>
      </c>
      <c r="O24" s="282">
        <v>-1241.5354633265379</v>
      </c>
      <c r="P24" s="282">
        <v>-1396.7397079999992</v>
      </c>
      <c r="Q24" s="282">
        <v>-1740.8436234144838</v>
      </c>
      <c r="R24" s="262"/>
      <c r="S24" s="262"/>
      <c r="T24" s="262"/>
      <c r="U24" s="262"/>
      <c r="V24" s="275"/>
      <c r="W24" s="275"/>
      <c r="X24" s="275"/>
      <c r="Y24" s="275"/>
      <c r="Z24" s="275"/>
      <c r="AA24" s="275"/>
      <c r="AB24" s="275"/>
      <c r="AC24" s="275"/>
      <c r="AD24" s="275"/>
      <c r="AE24" s="275"/>
      <c r="AF24" s="275"/>
      <c r="AG24" s="275"/>
      <c r="AH24" s="275"/>
      <c r="AI24" s="275"/>
      <c r="AJ24" s="275"/>
      <c r="AK24" s="275"/>
      <c r="AL24" s="275"/>
      <c r="AM24" s="275"/>
      <c r="AN24" s="275"/>
      <c r="AO24" s="275"/>
      <c r="AP24" s="275"/>
      <c r="AQ24" s="275"/>
      <c r="AR24" s="275"/>
      <c r="AS24" s="275"/>
      <c r="AT24" s="275"/>
      <c r="AU24" s="275"/>
      <c r="AV24" s="275"/>
      <c r="AW24" s="275"/>
      <c r="AX24" s="275"/>
      <c r="AY24" s="275"/>
      <c r="AZ24" s="275"/>
      <c r="BA24" s="275"/>
      <c r="BB24" s="275"/>
      <c r="BC24" s="275"/>
      <c r="BD24" s="275"/>
      <c r="BE24" s="275"/>
      <c r="BF24" s="275"/>
      <c r="BG24" s="275"/>
      <c r="BH24" s="275"/>
      <c r="BI24" s="275"/>
      <c r="BJ24" s="275"/>
      <c r="BK24" s="275"/>
      <c r="BL24" s="275"/>
      <c r="BM24" s="275"/>
      <c r="BN24" s="275"/>
      <c r="BO24" s="275"/>
    </row>
    <row r="25" spans="1:67" ht="35.1" customHeight="1">
      <c r="A25" s="261" t="s">
        <v>227</v>
      </c>
      <c r="B25" s="261"/>
      <c r="C25" s="261"/>
      <c r="D25" s="261"/>
      <c r="E25" s="261"/>
      <c r="F25" s="261"/>
      <c r="G25" s="261"/>
      <c r="H25" s="283">
        <v>174.256</v>
      </c>
      <c r="I25" s="283">
        <v>243.94499999999999</v>
      </c>
      <c r="J25" s="283">
        <v>-32.402000000000001</v>
      </c>
      <c r="K25" s="283">
        <v>388.80700000000002</v>
      </c>
      <c r="L25" s="283">
        <v>-31.765999999999998</v>
      </c>
      <c r="M25" s="283">
        <v>204.41</v>
      </c>
      <c r="N25" s="283">
        <v>108.117</v>
      </c>
      <c r="O25" s="283">
        <v>-227.21299999999999</v>
      </c>
      <c r="P25" s="283">
        <v>-318.85500000000002</v>
      </c>
      <c r="Q25" s="283">
        <v>-18.809999999999999</v>
      </c>
      <c r="R25" s="262"/>
      <c r="S25" s="262"/>
      <c r="T25" s="262"/>
      <c r="U25" s="262"/>
      <c r="V25" s="262"/>
      <c r="W25" s="262"/>
      <c r="X25" s="262"/>
      <c r="Y25" s="262"/>
      <c r="Z25" s="262"/>
      <c r="AA25" s="262"/>
      <c r="AB25" s="262"/>
      <c r="AC25" s="262"/>
      <c r="AD25" s="262"/>
      <c r="AE25" s="262"/>
      <c r="AF25" s="262"/>
      <c r="AG25" s="262"/>
      <c r="AH25" s="262"/>
      <c r="AI25" s="262"/>
      <c r="AJ25" s="262"/>
      <c r="AK25" s="262"/>
      <c r="AL25" s="262"/>
      <c r="AM25" s="262"/>
      <c r="AN25" s="262"/>
      <c r="AO25" s="262"/>
      <c r="AP25" s="262"/>
      <c r="AQ25" s="262"/>
      <c r="AR25" s="262"/>
      <c r="AS25" s="262"/>
      <c r="AT25" s="262"/>
      <c r="AU25" s="262"/>
      <c r="AV25" s="262"/>
      <c r="AW25" s="262"/>
      <c r="AX25" s="262"/>
      <c r="AY25" s="262"/>
      <c r="AZ25" s="262"/>
      <c r="BA25" s="262"/>
      <c r="BB25" s="262"/>
      <c r="BC25" s="262"/>
      <c r="BD25" s="262"/>
      <c r="BE25" s="262"/>
      <c r="BF25" s="262"/>
      <c r="BG25" s="262"/>
      <c r="BH25" s="262"/>
      <c r="BI25" s="262"/>
      <c r="BJ25" s="262"/>
      <c r="BK25" s="262"/>
      <c r="BL25" s="262"/>
      <c r="BM25" s="262"/>
      <c r="BN25" s="262"/>
      <c r="BO25" s="262"/>
    </row>
    <row r="26" spans="1:67" ht="35.1" customHeight="1">
      <c r="A26" s="261" t="s">
        <v>228</v>
      </c>
      <c r="B26" s="261"/>
      <c r="C26" s="261"/>
      <c r="D26" s="261"/>
      <c r="E26" s="261"/>
      <c r="F26" s="261"/>
      <c r="G26" s="261"/>
      <c r="H26" s="283">
        <v>441.67</v>
      </c>
      <c r="I26" s="283">
        <v>408.40100000000001</v>
      </c>
      <c r="J26" s="283">
        <v>573.62599999999998</v>
      </c>
      <c r="K26" s="283">
        <v>820.49099999999999</v>
      </c>
      <c r="L26" s="283">
        <v>765.55700000000002</v>
      </c>
      <c r="M26" s="283">
        <v>839.92800000000011</v>
      </c>
      <c r="N26" s="283">
        <v>785.68499999999995</v>
      </c>
      <c r="O26" s="283">
        <v>787.21199999999999</v>
      </c>
      <c r="P26" s="283">
        <v>848.096</v>
      </c>
      <c r="Q26" s="283">
        <v>857.49400000000003</v>
      </c>
      <c r="R26" s="262"/>
      <c r="S26" s="262"/>
      <c r="T26" s="262"/>
      <c r="U26" s="262"/>
      <c r="V26" s="262"/>
      <c r="W26" s="262"/>
      <c r="X26" s="262"/>
      <c r="Y26" s="262"/>
      <c r="Z26" s="262"/>
      <c r="AA26" s="262"/>
      <c r="AB26" s="262"/>
      <c r="AC26" s="262"/>
      <c r="AD26" s="262"/>
      <c r="AE26" s="262"/>
      <c r="AF26" s="262"/>
      <c r="AG26" s="262"/>
      <c r="AH26" s="262"/>
      <c r="AI26" s="262"/>
      <c r="AJ26" s="262"/>
      <c r="AK26" s="262"/>
      <c r="AL26" s="262"/>
      <c r="AM26" s="262"/>
      <c r="AN26" s="262"/>
      <c r="AO26" s="262"/>
      <c r="AP26" s="262"/>
      <c r="AQ26" s="262"/>
      <c r="AR26" s="262"/>
      <c r="AS26" s="262"/>
      <c r="AT26" s="262"/>
      <c r="AU26" s="262"/>
      <c r="AV26" s="262"/>
      <c r="AW26" s="262"/>
      <c r="AX26" s="262"/>
      <c r="AY26" s="262"/>
      <c r="AZ26" s="262"/>
      <c r="BA26" s="262"/>
      <c r="BB26" s="262"/>
      <c r="BC26" s="262"/>
      <c r="BD26" s="262"/>
      <c r="BE26" s="262"/>
      <c r="BF26" s="262"/>
      <c r="BG26" s="262"/>
      <c r="BH26" s="262"/>
      <c r="BI26" s="262"/>
      <c r="BJ26" s="262"/>
      <c r="BK26" s="262"/>
      <c r="BL26" s="262"/>
      <c r="BM26" s="262"/>
      <c r="BN26" s="262"/>
      <c r="BO26" s="262"/>
    </row>
    <row r="27" spans="1:67" ht="22.35" customHeight="1">
      <c r="A27" s="261"/>
      <c r="B27" s="261" t="s">
        <v>229</v>
      </c>
      <c r="C27" s="261"/>
      <c r="D27" s="261"/>
      <c r="E27" s="261"/>
      <c r="F27" s="261"/>
      <c r="G27" s="261"/>
      <c r="H27" s="283">
        <v>112.401</v>
      </c>
      <c r="I27" s="283">
        <v>108.488</v>
      </c>
      <c r="J27" s="283">
        <v>87.33</v>
      </c>
      <c r="K27" s="283">
        <v>111.185</v>
      </c>
      <c r="L27" s="283">
        <v>65.774000000000001</v>
      </c>
      <c r="M27" s="283">
        <v>104.44</v>
      </c>
      <c r="N27" s="283">
        <v>108.399</v>
      </c>
      <c r="O27" s="283">
        <v>83.048000000000002</v>
      </c>
      <c r="P27" s="283">
        <v>99.992000000000019</v>
      </c>
      <c r="Q27" s="283">
        <v>61.71</v>
      </c>
      <c r="R27" s="262"/>
      <c r="S27" s="262"/>
      <c r="T27" s="262"/>
      <c r="U27" s="262"/>
      <c r="V27" s="262"/>
      <c r="W27" s="262"/>
      <c r="X27" s="262"/>
      <c r="Y27" s="262"/>
      <c r="Z27" s="262"/>
      <c r="AA27" s="262"/>
      <c r="AB27" s="262"/>
      <c r="AC27" s="262"/>
      <c r="AD27" s="262"/>
      <c r="AE27" s="262"/>
      <c r="AF27" s="262"/>
      <c r="AG27" s="262"/>
      <c r="AH27" s="262"/>
      <c r="AI27" s="262"/>
      <c r="AJ27" s="262"/>
      <c r="AK27" s="262"/>
      <c r="AL27" s="262"/>
      <c r="AM27" s="262"/>
      <c r="AN27" s="262"/>
      <c r="AO27" s="262"/>
      <c r="AP27" s="262"/>
      <c r="AQ27" s="262"/>
      <c r="AR27" s="262"/>
      <c r="AS27" s="262"/>
      <c r="AT27" s="262"/>
      <c r="AU27" s="262"/>
      <c r="AV27" s="262"/>
      <c r="AW27" s="262"/>
      <c r="AX27" s="262"/>
      <c r="AY27" s="262"/>
      <c r="AZ27" s="262"/>
      <c r="BA27" s="262"/>
      <c r="BB27" s="262"/>
      <c r="BC27" s="262"/>
      <c r="BD27" s="262"/>
      <c r="BE27" s="262"/>
      <c r="BF27" s="262"/>
      <c r="BG27" s="262"/>
      <c r="BH27" s="262"/>
      <c r="BI27" s="262"/>
      <c r="BJ27" s="262"/>
      <c r="BK27" s="262"/>
      <c r="BL27" s="262"/>
      <c r="BM27" s="262"/>
      <c r="BN27" s="262"/>
      <c r="BO27" s="262"/>
    </row>
    <row r="28" spans="1:67" ht="35.1" customHeight="1">
      <c r="A28" s="261"/>
      <c r="B28" s="261" t="s">
        <v>230</v>
      </c>
      <c r="C28" s="261"/>
      <c r="D28" s="261"/>
      <c r="E28" s="261"/>
      <c r="F28" s="261"/>
      <c r="G28" s="261"/>
      <c r="H28" s="283">
        <v>329.26900000000001</v>
      </c>
      <c r="I28" s="283">
        <v>299.91300000000001</v>
      </c>
      <c r="J28" s="283">
        <v>486.29599999999999</v>
      </c>
      <c r="K28" s="283">
        <v>709.30600000000004</v>
      </c>
      <c r="L28" s="283">
        <v>699.78300000000002</v>
      </c>
      <c r="M28" s="283">
        <v>735.48800000000006</v>
      </c>
      <c r="N28" s="283">
        <v>677.28599999999994</v>
      </c>
      <c r="O28" s="283">
        <v>704.16399999999999</v>
      </c>
      <c r="P28" s="283">
        <v>748.10400000000004</v>
      </c>
      <c r="Q28" s="283">
        <v>795.78399999999999</v>
      </c>
      <c r="R28" s="275"/>
      <c r="S28" s="275"/>
      <c r="T28" s="275"/>
      <c r="U28" s="275"/>
      <c r="V28" s="262"/>
      <c r="W28" s="262"/>
      <c r="X28" s="262"/>
      <c r="Y28" s="262"/>
      <c r="Z28" s="262"/>
      <c r="AA28" s="262"/>
      <c r="AB28" s="262"/>
      <c r="AC28" s="262"/>
      <c r="AD28" s="262"/>
      <c r="AE28" s="262"/>
      <c r="AF28" s="262"/>
      <c r="AG28" s="262"/>
      <c r="AH28" s="262"/>
      <c r="AI28" s="262"/>
      <c r="AJ28" s="262"/>
      <c r="AK28" s="262"/>
      <c r="AL28" s="262"/>
      <c r="AM28" s="262"/>
      <c r="AN28" s="262"/>
      <c r="AO28" s="262"/>
      <c r="AP28" s="262"/>
      <c r="AQ28" s="262"/>
      <c r="AR28" s="262"/>
      <c r="AS28" s="262"/>
      <c r="AT28" s="262"/>
      <c r="AU28" s="262"/>
      <c r="AV28" s="262"/>
      <c r="AW28" s="262"/>
      <c r="AX28" s="262"/>
      <c r="AY28" s="262"/>
      <c r="AZ28" s="262"/>
      <c r="BA28" s="262"/>
      <c r="BB28" s="262"/>
      <c r="BC28" s="262"/>
      <c r="BD28" s="262"/>
      <c r="BE28" s="262"/>
      <c r="BF28" s="262"/>
      <c r="BG28" s="262"/>
      <c r="BH28" s="262"/>
      <c r="BI28" s="262"/>
      <c r="BJ28" s="262"/>
      <c r="BK28" s="262"/>
      <c r="BL28" s="262"/>
      <c r="BM28" s="262"/>
      <c r="BN28" s="262"/>
      <c r="BO28" s="262"/>
    </row>
    <row r="29" spans="1:67" s="7" customFormat="1" ht="35.1" customHeight="1">
      <c r="A29" s="277" t="s">
        <v>231</v>
      </c>
      <c r="B29" s="277"/>
      <c r="C29" s="277"/>
      <c r="D29" s="277"/>
      <c r="E29" s="277"/>
      <c r="F29" s="277"/>
      <c r="G29" s="277"/>
      <c r="H29" s="282">
        <v>5167.3479939999997</v>
      </c>
      <c r="I29" s="282">
        <v>5137.5152829999997</v>
      </c>
      <c r="J29" s="282">
        <v>5189.1743610000003</v>
      </c>
      <c r="K29" s="282">
        <v>5351.4745810000004</v>
      </c>
      <c r="L29" s="282">
        <v>5462.5148399999998</v>
      </c>
      <c r="M29" s="282">
        <v>5530.7304370000002</v>
      </c>
      <c r="N29" s="282">
        <v>5712.0186130000002</v>
      </c>
      <c r="O29" s="282">
        <v>6070.3272699999998</v>
      </c>
      <c r="P29" s="282">
        <v>6545.5187079999996</v>
      </c>
      <c r="Q29" s="282">
        <v>6802.8394109999999</v>
      </c>
      <c r="R29" s="262"/>
      <c r="S29" s="262"/>
      <c r="T29" s="262"/>
      <c r="U29" s="262"/>
      <c r="V29" s="275"/>
      <c r="W29" s="275"/>
      <c r="X29" s="275"/>
      <c r="Y29" s="275"/>
      <c r="Z29" s="275"/>
      <c r="AA29" s="275"/>
      <c r="AB29" s="275"/>
      <c r="AC29" s="275"/>
      <c r="AD29" s="275"/>
      <c r="AE29" s="275"/>
      <c r="AF29" s="275"/>
      <c r="AG29" s="275"/>
      <c r="AH29" s="275"/>
      <c r="AI29" s="275"/>
      <c r="AJ29" s="275"/>
      <c r="AK29" s="275"/>
      <c r="AL29" s="275"/>
      <c r="AM29" s="275"/>
      <c r="AN29" s="275"/>
      <c r="AO29" s="275"/>
      <c r="AP29" s="275"/>
      <c r="AQ29" s="275"/>
      <c r="AR29" s="275"/>
      <c r="AS29" s="275"/>
      <c r="AT29" s="275"/>
      <c r="AU29" s="275"/>
      <c r="AV29" s="275"/>
      <c r="AW29" s="275"/>
      <c r="AX29" s="275"/>
      <c r="AY29" s="275"/>
      <c r="AZ29" s="275"/>
      <c r="BA29" s="275"/>
      <c r="BB29" s="275"/>
      <c r="BC29" s="275"/>
      <c r="BD29" s="275"/>
      <c r="BE29" s="275"/>
      <c r="BF29" s="275"/>
      <c r="BG29" s="275"/>
      <c r="BH29" s="275"/>
      <c r="BI29" s="275"/>
      <c r="BJ29" s="275"/>
      <c r="BK29" s="275"/>
      <c r="BL29" s="275"/>
      <c r="BM29" s="275"/>
      <c r="BN29" s="275"/>
      <c r="BO29" s="275"/>
    </row>
    <row r="30" spans="1:67" ht="35.1" customHeight="1">
      <c r="A30" s="261" t="s">
        <v>232</v>
      </c>
      <c r="B30" s="261"/>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2"/>
      <c r="AL30" s="262"/>
      <c r="AM30" s="262"/>
      <c r="AN30" s="262"/>
      <c r="AO30" s="262"/>
      <c r="AP30" s="262"/>
      <c r="AQ30" s="262"/>
      <c r="AR30" s="262"/>
      <c r="AS30" s="262"/>
      <c r="AT30" s="262"/>
      <c r="AU30" s="262"/>
      <c r="AV30" s="262"/>
      <c r="AW30" s="262"/>
      <c r="AX30" s="262"/>
      <c r="AY30" s="262"/>
      <c r="AZ30" s="262"/>
      <c r="BA30" s="262"/>
      <c r="BB30" s="262"/>
      <c r="BC30" s="262"/>
      <c r="BD30" s="262"/>
      <c r="BE30" s="262"/>
      <c r="BF30" s="262"/>
      <c r="BG30" s="262"/>
      <c r="BH30" s="262"/>
      <c r="BI30" s="262"/>
      <c r="BJ30" s="262"/>
      <c r="BK30" s="262"/>
      <c r="BL30" s="262"/>
      <c r="BM30" s="262"/>
      <c r="BN30" s="262"/>
      <c r="BO30" s="262"/>
    </row>
    <row r="31" spans="1:67" ht="22.35" customHeight="1">
      <c r="A31" s="261" t="s">
        <v>153</v>
      </c>
      <c r="B31" s="261"/>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c r="AL31" s="262"/>
      <c r="AM31" s="262"/>
      <c r="AN31" s="262"/>
      <c r="AO31" s="262"/>
      <c r="AP31" s="262"/>
      <c r="AQ31" s="262"/>
      <c r="AR31" s="262"/>
      <c r="AS31" s="262"/>
      <c r="AT31" s="262"/>
      <c r="AU31" s="262"/>
      <c r="AV31" s="262"/>
      <c r="AW31" s="262"/>
      <c r="AX31" s="262"/>
      <c r="AY31" s="262"/>
      <c r="AZ31" s="262"/>
      <c r="BA31" s="262"/>
      <c r="BB31" s="262"/>
      <c r="BC31" s="262"/>
      <c r="BD31" s="262"/>
      <c r="BE31" s="262"/>
      <c r="BF31" s="262"/>
      <c r="BG31" s="262"/>
      <c r="BH31" s="262"/>
      <c r="BI31" s="262"/>
      <c r="BJ31" s="262"/>
      <c r="BK31" s="262"/>
      <c r="BL31" s="262"/>
      <c r="BM31" s="262"/>
      <c r="BN31" s="262"/>
      <c r="BO31" s="262"/>
    </row>
    <row r="32" spans="1:67" ht="14.25">
      <c r="A32" s="36"/>
      <c r="B32" s="36"/>
      <c r="C32" s="36"/>
      <c r="D32" s="36"/>
      <c r="E32" s="36"/>
      <c r="F32" s="36"/>
      <c r="G32" s="36"/>
      <c r="H32" s="36"/>
      <c r="I32" s="36"/>
      <c r="J32" s="36"/>
      <c r="K32" s="36"/>
      <c r="L32" s="36"/>
      <c r="M32" s="36"/>
      <c r="N32" s="36"/>
      <c r="O32" s="36"/>
      <c r="P32" s="36"/>
      <c r="Q32" s="36"/>
    </row>
    <row r="33" spans="1:17" ht="14.25">
      <c r="A33" s="36"/>
      <c r="B33" s="36"/>
      <c r="C33" s="36"/>
      <c r="D33" s="36"/>
      <c r="E33" s="36"/>
      <c r="F33" s="36"/>
      <c r="G33" s="36"/>
      <c r="H33" s="36"/>
      <c r="I33" s="36"/>
      <c r="J33" s="36"/>
      <c r="K33" s="36"/>
      <c r="L33" s="36"/>
      <c r="M33" s="36"/>
      <c r="N33" s="36"/>
      <c r="O33" s="36"/>
      <c r="P33" s="36"/>
      <c r="Q33" s="36"/>
    </row>
    <row r="34" spans="1:17" ht="14.25">
      <c r="A34" s="36"/>
      <c r="B34" s="36"/>
      <c r="C34" s="36"/>
      <c r="D34" s="36"/>
      <c r="E34" s="36"/>
      <c r="F34" s="36"/>
      <c r="G34" s="36"/>
      <c r="H34" s="36"/>
      <c r="I34" s="36"/>
      <c r="J34" s="36"/>
      <c r="K34" s="36"/>
      <c r="L34" s="36"/>
      <c r="M34" s="36"/>
      <c r="N34" s="36"/>
      <c r="O34" s="36"/>
      <c r="P34" s="36"/>
      <c r="Q34" s="36"/>
    </row>
    <row r="35" spans="1:17" ht="14.25">
      <c r="A35" s="36"/>
      <c r="B35" s="36"/>
      <c r="C35" s="36"/>
      <c r="D35" s="36"/>
      <c r="E35" s="36"/>
      <c r="F35" s="36"/>
      <c r="G35" s="36"/>
      <c r="H35" s="36"/>
      <c r="I35" s="36"/>
      <c r="J35" s="36"/>
      <c r="K35" s="36"/>
      <c r="L35" s="36"/>
      <c r="M35" s="36"/>
      <c r="N35" s="36"/>
      <c r="O35" s="36"/>
      <c r="P35" s="36"/>
      <c r="Q35" s="36"/>
    </row>
    <row r="36" spans="1:17" ht="14.25">
      <c r="A36" s="36"/>
      <c r="B36" s="36"/>
      <c r="C36" s="36"/>
      <c r="D36" s="36"/>
      <c r="E36" s="36"/>
      <c r="F36" s="36"/>
      <c r="G36" s="36"/>
      <c r="H36" s="36"/>
      <c r="I36" s="36"/>
      <c r="J36" s="36"/>
      <c r="K36" s="36"/>
      <c r="L36" s="36"/>
      <c r="M36" s="36"/>
      <c r="N36" s="36"/>
      <c r="O36" s="36"/>
      <c r="P36" s="36"/>
      <c r="Q36" s="36"/>
    </row>
    <row r="37" spans="1:17" ht="14.25">
      <c r="A37" s="36"/>
      <c r="B37" s="36"/>
      <c r="C37" s="36"/>
      <c r="D37" s="36"/>
      <c r="E37" s="36"/>
      <c r="F37" s="36"/>
      <c r="G37" s="36"/>
      <c r="H37" s="36"/>
      <c r="I37" s="36"/>
      <c r="J37" s="36"/>
      <c r="K37" s="36"/>
      <c r="L37" s="36"/>
      <c r="M37" s="36"/>
      <c r="N37" s="36"/>
      <c r="O37" s="36"/>
      <c r="P37" s="36"/>
      <c r="Q37" s="36"/>
    </row>
    <row r="38" spans="1:17" ht="14.25">
      <c r="A38" s="36"/>
      <c r="B38" s="36"/>
      <c r="C38" s="36"/>
      <c r="D38" s="36"/>
      <c r="E38" s="36"/>
      <c r="F38" s="36"/>
      <c r="G38" s="36"/>
      <c r="H38" s="36"/>
      <c r="I38" s="36"/>
      <c r="J38" s="36"/>
      <c r="K38" s="36"/>
      <c r="L38" s="36"/>
      <c r="M38" s="36"/>
      <c r="N38" s="36"/>
      <c r="O38" s="36"/>
      <c r="P38" s="36"/>
      <c r="Q38" s="36"/>
    </row>
    <row r="39" spans="1:17" ht="14.25">
      <c r="A39" s="36"/>
      <c r="B39" s="36"/>
      <c r="C39" s="36"/>
      <c r="D39" s="36"/>
      <c r="E39" s="36"/>
      <c r="F39" s="36"/>
      <c r="G39" s="36"/>
      <c r="H39" s="36"/>
      <c r="I39" s="36"/>
      <c r="J39" s="36"/>
      <c r="K39" s="36"/>
      <c r="L39" s="36"/>
      <c r="M39" s="36"/>
      <c r="N39" s="36"/>
      <c r="O39" s="36"/>
      <c r="P39" s="36"/>
      <c r="Q39" s="36"/>
    </row>
    <row r="40" spans="1:17" ht="14.25">
      <c r="A40" s="36"/>
      <c r="B40" s="36"/>
      <c r="C40" s="36"/>
      <c r="D40" s="36"/>
      <c r="E40" s="36"/>
      <c r="F40" s="36"/>
      <c r="G40" s="36"/>
      <c r="H40" s="36"/>
      <c r="I40" s="36"/>
      <c r="J40" s="36"/>
      <c r="K40" s="36"/>
      <c r="L40" s="36"/>
      <c r="M40" s="36"/>
      <c r="N40" s="36"/>
      <c r="O40" s="36"/>
      <c r="P40" s="36"/>
      <c r="Q40" s="36"/>
    </row>
    <row r="41" spans="1:17" ht="14.25">
      <c r="A41" s="36"/>
      <c r="B41" s="36"/>
      <c r="C41" s="36"/>
      <c r="D41" s="36"/>
      <c r="E41" s="36"/>
      <c r="F41" s="36"/>
      <c r="G41" s="36"/>
      <c r="H41" s="36"/>
      <c r="I41" s="36"/>
      <c r="J41" s="36"/>
      <c r="K41" s="36"/>
      <c r="L41" s="36"/>
      <c r="M41" s="36"/>
      <c r="N41" s="36"/>
      <c r="O41" s="36"/>
      <c r="P41" s="36"/>
      <c r="Q41" s="36"/>
    </row>
    <row r="42" spans="1:17" ht="14.25">
      <c r="A42" s="36"/>
      <c r="B42" s="36"/>
      <c r="C42" s="36"/>
      <c r="D42" s="36"/>
      <c r="E42" s="36"/>
      <c r="F42" s="36"/>
      <c r="G42" s="36"/>
      <c r="H42" s="36"/>
      <c r="I42" s="36"/>
      <c r="J42" s="36"/>
      <c r="K42" s="36"/>
      <c r="L42" s="36"/>
      <c r="M42" s="36"/>
      <c r="N42" s="36"/>
      <c r="O42" s="36"/>
      <c r="P42" s="36"/>
      <c r="Q42" s="36"/>
    </row>
    <row r="43" spans="1:17" ht="14.25">
      <c r="A43" s="36"/>
      <c r="B43" s="36"/>
      <c r="C43" s="36"/>
      <c r="D43" s="36"/>
      <c r="E43" s="36"/>
      <c r="F43" s="36"/>
      <c r="G43" s="36"/>
      <c r="H43" s="36"/>
      <c r="I43" s="36"/>
      <c r="J43" s="36"/>
      <c r="K43" s="36"/>
      <c r="L43" s="36"/>
      <c r="M43" s="36"/>
      <c r="N43" s="36"/>
      <c r="O43" s="36"/>
      <c r="P43" s="36"/>
      <c r="Q43" s="36"/>
    </row>
    <row r="44" spans="1:17" ht="14.25">
      <c r="A44" s="36"/>
      <c r="B44" s="36"/>
      <c r="C44" s="36"/>
      <c r="D44" s="36"/>
      <c r="E44" s="36"/>
      <c r="F44" s="36"/>
      <c r="G44" s="36"/>
      <c r="H44" s="36"/>
      <c r="I44" s="36"/>
      <c r="J44" s="36"/>
      <c r="K44" s="36"/>
      <c r="L44" s="36"/>
      <c r="M44" s="36"/>
      <c r="N44" s="36"/>
      <c r="O44" s="36"/>
      <c r="P44" s="36"/>
      <c r="Q44" s="36"/>
    </row>
    <row r="45" spans="1:17" ht="14.25">
      <c r="A45" s="36"/>
      <c r="B45" s="36"/>
      <c r="C45" s="36"/>
      <c r="D45" s="36"/>
      <c r="E45" s="36"/>
      <c r="F45" s="36"/>
      <c r="G45" s="36"/>
      <c r="H45" s="36"/>
      <c r="I45" s="36"/>
      <c r="J45" s="36"/>
      <c r="K45" s="36"/>
      <c r="L45" s="36"/>
      <c r="M45" s="36"/>
      <c r="N45" s="36"/>
      <c r="O45" s="36"/>
      <c r="P45" s="36"/>
      <c r="Q45" s="36"/>
    </row>
    <row r="46" spans="1:17" ht="14.25">
      <c r="A46" s="36"/>
      <c r="B46" s="36"/>
      <c r="C46" s="36"/>
      <c r="D46" s="36"/>
      <c r="E46" s="36"/>
      <c r="F46" s="36"/>
      <c r="G46" s="36"/>
      <c r="H46" s="36"/>
      <c r="I46" s="36"/>
      <c r="J46" s="36"/>
      <c r="K46" s="36"/>
      <c r="L46" s="36"/>
      <c r="M46" s="36"/>
      <c r="N46" s="36"/>
      <c r="O46" s="36"/>
      <c r="P46" s="36"/>
      <c r="Q46" s="36"/>
    </row>
    <row r="47" spans="1:17" ht="14.25">
      <c r="A47" s="36"/>
      <c r="B47" s="36"/>
      <c r="C47" s="36"/>
      <c r="D47" s="36"/>
      <c r="E47" s="36"/>
      <c r="F47" s="36"/>
      <c r="G47" s="36"/>
      <c r="H47" s="36"/>
      <c r="I47" s="36"/>
      <c r="J47" s="36"/>
      <c r="K47" s="36"/>
      <c r="L47" s="36"/>
      <c r="M47" s="36"/>
      <c r="N47" s="36"/>
      <c r="O47" s="36"/>
      <c r="P47" s="36"/>
      <c r="Q47" s="36"/>
    </row>
    <row r="48" spans="1:17" ht="14.25">
      <c r="A48" s="36"/>
      <c r="B48" s="36"/>
      <c r="C48" s="36"/>
      <c r="D48" s="36"/>
      <c r="E48" s="36"/>
      <c r="F48" s="36"/>
      <c r="G48" s="36"/>
      <c r="H48" s="36"/>
      <c r="I48" s="36"/>
      <c r="J48" s="36"/>
      <c r="K48" s="36"/>
      <c r="L48" s="36"/>
      <c r="M48" s="36"/>
      <c r="N48" s="36"/>
      <c r="O48" s="36"/>
      <c r="P48" s="36"/>
      <c r="Q48" s="36"/>
    </row>
    <row r="49" spans="1:17" ht="14.25">
      <c r="A49" s="36"/>
      <c r="B49" s="36"/>
      <c r="C49" s="36"/>
      <c r="D49" s="36"/>
      <c r="E49" s="36"/>
      <c r="F49" s="36"/>
      <c r="G49" s="36"/>
      <c r="H49" s="36"/>
      <c r="I49" s="36"/>
      <c r="J49" s="36"/>
      <c r="K49" s="36"/>
      <c r="L49" s="36"/>
      <c r="M49" s="36"/>
      <c r="N49" s="36"/>
      <c r="O49" s="36"/>
      <c r="P49" s="36"/>
      <c r="Q49" s="36"/>
    </row>
    <row r="50" spans="1:17" ht="14.25">
      <c r="A50" s="36"/>
      <c r="B50" s="36"/>
      <c r="C50" s="36"/>
      <c r="D50" s="36"/>
      <c r="E50" s="36"/>
      <c r="F50" s="36"/>
      <c r="G50" s="36"/>
      <c r="H50" s="36"/>
      <c r="I50" s="36"/>
      <c r="J50" s="36"/>
      <c r="K50" s="36"/>
      <c r="L50" s="36"/>
      <c r="M50" s="36"/>
      <c r="N50" s="36"/>
      <c r="O50" s="36"/>
      <c r="P50" s="36"/>
      <c r="Q50" s="36"/>
    </row>
    <row r="51" spans="1:17" ht="14.25">
      <c r="A51" s="36"/>
      <c r="B51" s="36"/>
      <c r="C51" s="36"/>
      <c r="D51" s="36"/>
      <c r="E51" s="36"/>
      <c r="F51" s="36"/>
      <c r="G51" s="36"/>
      <c r="H51" s="36"/>
      <c r="I51" s="36"/>
      <c r="J51" s="36"/>
      <c r="K51" s="36"/>
      <c r="L51" s="36"/>
      <c r="M51" s="36"/>
      <c r="N51" s="36"/>
      <c r="O51" s="36"/>
      <c r="P51" s="36"/>
      <c r="Q51" s="36"/>
    </row>
    <row r="52" spans="1:17" ht="14.25">
      <c r="A52" s="36"/>
      <c r="B52" s="36"/>
      <c r="C52" s="36"/>
      <c r="D52" s="36"/>
      <c r="E52" s="36"/>
      <c r="F52" s="36"/>
      <c r="G52" s="36"/>
      <c r="H52" s="36"/>
      <c r="I52" s="36"/>
      <c r="J52" s="36"/>
      <c r="K52" s="36"/>
      <c r="L52" s="36"/>
      <c r="M52" s="36"/>
      <c r="N52" s="36"/>
      <c r="O52" s="36"/>
      <c r="P52" s="36"/>
      <c r="Q52" s="36"/>
    </row>
    <row r="53" spans="1:17" ht="14.25">
      <c r="A53" s="36"/>
      <c r="B53" s="36"/>
      <c r="C53" s="36"/>
      <c r="D53" s="36"/>
      <c r="E53" s="36"/>
      <c r="F53" s="36"/>
      <c r="G53" s="36"/>
      <c r="H53" s="36"/>
      <c r="I53" s="36"/>
      <c r="J53" s="36"/>
      <c r="K53" s="36"/>
      <c r="L53" s="36"/>
      <c r="M53" s="36"/>
      <c r="N53" s="36"/>
      <c r="O53" s="36"/>
      <c r="P53" s="36"/>
      <c r="Q53" s="36"/>
    </row>
    <row r="54" spans="1:17" ht="14.25">
      <c r="A54" s="36"/>
      <c r="B54" s="36"/>
      <c r="C54" s="36"/>
      <c r="D54" s="36"/>
      <c r="E54" s="36"/>
      <c r="F54" s="36"/>
      <c r="G54" s="36"/>
      <c r="H54" s="36"/>
      <c r="I54" s="36"/>
      <c r="J54" s="36"/>
      <c r="K54" s="36"/>
      <c r="L54" s="36"/>
      <c r="M54" s="36"/>
      <c r="N54" s="36"/>
      <c r="O54" s="36"/>
      <c r="P54" s="36"/>
      <c r="Q54" s="36"/>
    </row>
    <row r="55" spans="1:17" ht="14.25">
      <c r="A55" s="36"/>
      <c r="B55" s="36"/>
      <c r="C55" s="36"/>
      <c r="D55" s="36"/>
      <c r="E55" s="36"/>
      <c r="F55" s="36"/>
      <c r="G55" s="36"/>
      <c r="H55" s="36"/>
      <c r="I55" s="36"/>
      <c r="J55" s="36"/>
      <c r="K55" s="36"/>
      <c r="L55" s="36"/>
      <c r="M55" s="36"/>
      <c r="N55" s="36"/>
      <c r="O55" s="36"/>
      <c r="P55" s="36"/>
      <c r="Q55" s="36"/>
    </row>
    <row r="56" spans="1:17" ht="14.25">
      <c r="A56" s="36"/>
      <c r="B56" s="36"/>
      <c r="C56" s="36"/>
      <c r="D56" s="36"/>
      <c r="E56" s="36"/>
      <c r="F56" s="36"/>
      <c r="G56" s="36"/>
      <c r="H56" s="36"/>
      <c r="I56" s="36"/>
      <c r="J56" s="36"/>
      <c r="K56" s="36"/>
      <c r="L56" s="36"/>
      <c r="M56" s="36"/>
      <c r="N56" s="36"/>
      <c r="O56" s="36"/>
      <c r="P56" s="36"/>
      <c r="Q56" s="36"/>
    </row>
    <row r="57" spans="1:17" ht="14.25">
      <c r="A57" s="36"/>
      <c r="B57" s="36"/>
      <c r="C57" s="36"/>
      <c r="D57" s="36"/>
      <c r="E57" s="36"/>
      <c r="F57" s="36"/>
      <c r="G57" s="36"/>
      <c r="H57" s="36"/>
      <c r="I57" s="36"/>
      <c r="J57" s="36"/>
      <c r="K57" s="36"/>
      <c r="L57" s="36"/>
      <c r="M57" s="36"/>
      <c r="N57" s="36"/>
      <c r="O57" s="36"/>
      <c r="P57" s="36"/>
      <c r="Q57" s="36"/>
    </row>
    <row r="58" spans="1:17" ht="14.25">
      <c r="A58" s="36"/>
      <c r="B58" s="36"/>
      <c r="C58" s="36"/>
      <c r="D58" s="36"/>
      <c r="E58" s="36"/>
      <c r="F58" s="36"/>
      <c r="G58" s="36"/>
      <c r="H58" s="36"/>
      <c r="I58" s="36"/>
      <c r="J58" s="36"/>
      <c r="K58" s="36"/>
      <c r="L58" s="36"/>
      <c r="M58" s="36"/>
      <c r="N58" s="36"/>
      <c r="O58" s="36"/>
      <c r="P58" s="36"/>
      <c r="Q58" s="36"/>
    </row>
    <row r="59" spans="1:17" ht="14.25">
      <c r="A59" s="36"/>
      <c r="B59" s="36"/>
      <c r="C59" s="36"/>
      <c r="D59" s="36"/>
      <c r="E59" s="36"/>
      <c r="F59" s="36"/>
      <c r="G59" s="36"/>
      <c r="H59" s="36"/>
      <c r="I59" s="36"/>
      <c r="J59" s="36"/>
      <c r="K59" s="36"/>
      <c r="L59" s="36"/>
      <c r="M59" s="36"/>
      <c r="N59" s="36"/>
      <c r="O59" s="36"/>
      <c r="P59" s="36"/>
      <c r="Q59" s="36"/>
    </row>
    <row r="60" spans="1:17" ht="14.25">
      <c r="A60" s="36"/>
      <c r="B60" s="36"/>
      <c r="C60" s="36"/>
      <c r="D60" s="36"/>
      <c r="E60" s="36"/>
      <c r="F60" s="36"/>
      <c r="G60" s="36"/>
      <c r="H60" s="36"/>
      <c r="I60" s="36"/>
      <c r="J60" s="36"/>
      <c r="K60" s="36"/>
      <c r="L60" s="36"/>
      <c r="M60" s="36"/>
      <c r="N60" s="36"/>
      <c r="O60" s="36"/>
      <c r="P60" s="36"/>
      <c r="Q60" s="36"/>
    </row>
    <row r="61" spans="1:17" ht="14.25">
      <c r="A61" s="36"/>
      <c r="B61" s="36"/>
      <c r="C61" s="36"/>
      <c r="D61" s="36"/>
      <c r="E61" s="36"/>
      <c r="F61" s="36"/>
      <c r="G61" s="36"/>
      <c r="H61" s="36"/>
      <c r="I61" s="36"/>
      <c r="J61" s="36"/>
      <c r="K61" s="36"/>
      <c r="L61" s="36"/>
      <c r="M61" s="36"/>
      <c r="N61" s="36"/>
      <c r="O61" s="36"/>
      <c r="P61" s="36"/>
      <c r="Q61" s="36"/>
    </row>
    <row r="62" spans="1:17" ht="15">
      <c r="A62" s="36"/>
      <c r="B62" s="36"/>
      <c r="C62" s="36"/>
      <c r="D62" s="36"/>
      <c r="E62" s="36"/>
      <c r="F62" s="36"/>
      <c r="G62" s="36"/>
      <c r="H62" s="74"/>
      <c r="I62" s="74"/>
      <c r="J62" s="74"/>
      <c r="K62" s="74"/>
      <c r="L62" s="75"/>
      <c r="M62" s="36"/>
      <c r="N62" s="36"/>
      <c r="O62" s="36"/>
      <c r="P62" s="36"/>
      <c r="Q62" s="36"/>
    </row>
    <row r="63" spans="1:17" ht="15">
      <c r="A63" s="36"/>
      <c r="B63" s="36"/>
      <c r="C63" s="36"/>
      <c r="D63" s="36"/>
      <c r="E63" s="36"/>
      <c r="F63" s="36"/>
      <c r="G63" s="36"/>
      <c r="H63" s="74"/>
      <c r="I63" s="74"/>
      <c r="J63" s="74"/>
      <c r="K63" s="74"/>
      <c r="L63" s="75"/>
      <c r="M63" s="36"/>
      <c r="N63" s="36"/>
      <c r="O63" s="36"/>
      <c r="P63" s="36"/>
      <c r="Q63" s="36"/>
    </row>
    <row r="64" spans="1:17" ht="15">
      <c r="A64" s="36"/>
      <c r="B64" s="36"/>
      <c r="C64" s="36"/>
      <c r="D64" s="36"/>
      <c r="E64" s="36"/>
      <c r="F64" s="36"/>
      <c r="G64" s="36"/>
      <c r="H64" s="76"/>
      <c r="I64" s="76"/>
      <c r="J64" s="76"/>
      <c r="K64" s="76"/>
      <c r="L64" s="36"/>
      <c r="M64" s="36"/>
      <c r="N64" s="36"/>
      <c r="O64" s="36"/>
      <c r="P64" s="36"/>
      <c r="Q64" s="36"/>
    </row>
    <row r="65" spans="1:17" ht="15">
      <c r="A65" s="36"/>
      <c r="B65" s="36"/>
      <c r="C65" s="36"/>
      <c r="D65" s="36"/>
      <c r="E65" s="36"/>
      <c r="F65" s="36"/>
      <c r="G65" s="36"/>
      <c r="H65" s="76"/>
      <c r="I65" s="76"/>
      <c r="J65" s="76"/>
      <c r="K65" s="76"/>
      <c r="L65" s="36"/>
      <c r="M65" s="36"/>
      <c r="N65" s="36"/>
      <c r="O65" s="36"/>
      <c r="P65" s="36"/>
      <c r="Q65" s="36"/>
    </row>
    <row r="66" spans="1:17" ht="15">
      <c r="A66" s="36"/>
      <c r="B66" s="36"/>
      <c r="C66" s="36"/>
      <c r="D66" s="36"/>
      <c r="E66" s="36"/>
      <c r="F66" s="36"/>
      <c r="G66" s="36"/>
      <c r="H66" s="76"/>
      <c r="I66" s="76"/>
      <c r="J66" s="76"/>
      <c r="K66" s="76"/>
      <c r="L66" s="36"/>
      <c r="M66" s="36"/>
      <c r="N66" s="36"/>
      <c r="O66" s="36"/>
      <c r="P66" s="36"/>
      <c r="Q66" s="36"/>
    </row>
    <row r="67" spans="1:17" ht="15">
      <c r="A67" s="77"/>
      <c r="B67" s="36"/>
      <c r="C67" s="36"/>
      <c r="D67" s="36"/>
      <c r="E67" s="36"/>
      <c r="F67" s="36"/>
      <c r="G67" s="36"/>
      <c r="H67" s="74"/>
      <c r="I67" s="74"/>
      <c r="J67" s="74"/>
      <c r="K67" s="74"/>
      <c r="L67" s="75"/>
      <c r="M67" s="36"/>
      <c r="N67" s="36"/>
      <c r="O67" s="36"/>
      <c r="P67" s="36"/>
      <c r="Q67" s="36"/>
    </row>
    <row r="68" spans="1:17" ht="14.25">
      <c r="A68" s="36"/>
      <c r="B68" s="36"/>
      <c r="C68" s="36"/>
      <c r="D68" s="36"/>
      <c r="E68" s="36"/>
      <c r="F68" s="36"/>
      <c r="G68" s="36"/>
      <c r="H68" s="36"/>
      <c r="I68" s="36"/>
      <c r="J68" s="36"/>
      <c r="K68" s="36"/>
      <c r="L68" s="36"/>
      <c r="M68" s="36"/>
      <c r="N68" s="36"/>
      <c r="O68" s="36"/>
      <c r="P68" s="36"/>
      <c r="Q68" s="36"/>
    </row>
    <row r="69" spans="1:17" ht="14.25">
      <c r="A69" s="36"/>
      <c r="B69" s="36"/>
      <c r="C69" s="36"/>
      <c r="D69" s="36"/>
      <c r="E69" s="36"/>
      <c r="F69" s="36"/>
      <c r="G69" s="36"/>
      <c r="H69" s="36"/>
      <c r="I69" s="36"/>
      <c r="J69" s="36"/>
      <c r="K69" s="36"/>
      <c r="L69" s="36"/>
      <c r="M69" s="36"/>
      <c r="N69" s="36"/>
      <c r="O69" s="36"/>
      <c r="P69" s="36"/>
      <c r="Q69" s="36"/>
    </row>
    <row r="70" spans="1:17" ht="14.25">
      <c r="A70" s="36"/>
      <c r="B70" s="36"/>
      <c r="C70" s="36"/>
      <c r="D70" s="36"/>
      <c r="E70" s="36"/>
      <c r="F70" s="36"/>
      <c r="G70" s="36"/>
      <c r="H70" s="36"/>
      <c r="I70" s="36"/>
      <c r="J70" s="36"/>
      <c r="K70" s="36"/>
      <c r="L70" s="36"/>
      <c r="M70" s="36"/>
      <c r="N70" s="36"/>
      <c r="O70" s="36"/>
      <c r="P70" s="36"/>
      <c r="Q70" s="36"/>
    </row>
    <row r="71" spans="1:17" ht="14.25">
      <c r="A71" s="36"/>
      <c r="B71" s="36"/>
      <c r="C71" s="36"/>
      <c r="D71" s="36"/>
      <c r="E71" s="36"/>
      <c r="F71" s="36"/>
      <c r="G71" s="36"/>
      <c r="H71" s="36"/>
      <c r="I71" s="36"/>
      <c r="J71" s="36"/>
      <c r="K71" s="36"/>
      <c r="L71" s="36"/>
      <c r="M71" s="36"/>
      <c r="N71" s="36"/>
      <c r="O71" s="36"/>
      <c r="P71" s="36"/>
      <c r="Q71" s="36"/>
    </row>
    <row r="72" spans="1:17" ht="14.25">
      <c r="A72" s="36"/>
      <c r="B72" s="36"/>
      <c r="C72" s="36"/>
      <c r="D72" s="36"/>
      <c r="E72" s="36"/>
      <c r="F72" s="36"/>
      <c r="G72" s="36"/>
      <c r="H72" s="36"/>
      <c r="I72" s="36"/>
      <c r="J72" s="36"/>
      <c r="K72" s="36"/>
      <c r="L72" s="36"/>
      <c r="M72" s="36"/>
      <c r="N72" s="36"/>
      <c r="O72" s="36"/>
      <c r="P72" s="36"/>
      <c r="Q72" s="36"/>
    </row>
    <row r="73" spans="1:17" ht="14.25">
      <c r="A73" s="36"/>
      <c r="B73" s="36"/>
      <c r="C73" s="36"/>
      <c r="D73" s="36"/>
      <c r="E73" s="36"/>
      <c r="F73" s="36"/>
      <c r="G73" s="36"/>
      <c r="H73" s="36"/>
      <c r="I73" s="36"/>
      <c r="J73" s="36"/>
      <c r="K73" s="36"/>
      <c r="L73" s="36"/>
      <c r="M73" s="36"/>
      <c r="N73" s="36"/>
      <c r="O73" s="36"/>
      <c r="P73" s="36"/>
      <c r="Q73" s="36"/>
    </row>
    <row r="74" spans="1:17" ht="14.25">
      <c r="A74" s="36"/>
      <c r="B74" s="36"/>
      <c r="C74" s="36"/>
      <c r="D74" s="36"/>
      <c r="E74" s="36"/>
      <c r="F74" s="36"/>
      <c r="G74" s="36"/>
      <c r="H74" s="36"/>
      <c r="I74" s="36"/>
      <c r="J74" s="36"/>
      <c r="K74" s="36"/>
      <c r="L74" s="36"/>
      <c r="M74" s="36"/>
      <c r="N74" s="36"/>
      <c r="O74" s="36"/>
      <c r="P74" s="36"/>
      <c r="Q74" s="36"/>
    </row>
    <row r="75" spans="1:17" ht="14.25">
      <c r="A75" s="36"/>
      <c r="B75" s="36"/>
      <c r="C75" s="36"/>
      <c r="D75" s="36"/>
      <c r="E75" s="36"/>
      <c r="F75" s="36"/>
      <c r="G75" s="36"/>
      <c r="H75" s="36"/>
      <c r="I75" s="36"/>
      <c r="J75" s="36"/>
      <c r="K75" s="36"/>
      <c r="L75" s="36"/>
      <c r="M75" s="36"/>
      <c r="N75" s="36"/>
      <c r="O75" s="36"/>
      <c r="P75" s="36"/>
      <c r="Q75" s="36"/>
    </row>
    <row r="76" spans="1:17" ht="14.25">
      <c r="A76" s="36"/>
      <c r="B76" s="36"/>
      <c r="C76" s="36"/>
      <c r="D76" s="36"/>
      <c r="E76" s="36"/>
      <c r="F76" s="36"/>
      <c r="G76" s="36"/>
      <c r="H76" s="36"/>
      <c r="I76" s="36"/>
      <c r="J76" s="36"/>
      <c r="K76" s="36"/>
      <c r="L76" s="36"/>
      <c r="M76" s="36"/>
      <c r="N76" s="36"/>
      <c r="O76" s="36"/>
      <c r="P76" s="36"/>
      <c r="Q76" s="36"/>
    </row>
    <row r="77" spans="1:17" ht="14.25">
      <c r="A77" s="36"/>
      <c r="B77" s="36"/>
      <c r="C77" s="36"/>
      <c r="D77" s="36"/>
      <c r="E77" s="36"/>
      <c r="F77" s="36"/>
      <c r="G77" s="36"/>
      <c r="H77" s="36"/>
      <c r="I77" s="36"/>
      <c r="J77" s="36"/>
      <c r="K77" s="36"/>
      <c r="L77" s="36"/>
      <c r="M77" s="36"/>
      <c r="N77" s="36"/>
      <c r="O77" s="36"/>
      <c r="P77" s="36"/>
      <c r="Q77" s="36"/>
    </row>
    <row r="78" spans="1:17" ht="14.25">
      <c r="A78" s="36"/>
      <c r="B78" s="36"/>
      <c r="C78" s="36"/>
      <c r="D78" s="36"/>
      <c r="E78" s="36"/>
      <c r="F78" s="36"/>
      <c r="G78" s="36"/>
      <c r="H78" s="36"/>
      <c r="I78" s="36"/>
      <c r="J78" s="36"/>
      <c r="K78" s="36"/>
      <c r="L78" s="36"/>
      <c r="M78" s="36"/>
      <c r="N78" s="36"/>
      <c r="O78" s="36"/>
      <c r="P78" s="36"/>
      <c r="Q78" s="36"/>
    </row>
    <row r="79" spans="1:17" ht="14.25">
      <c r="A79" s="36"/>
      <c r="B79" s="36"/>
      <c r="C79" s="36"/>
      <c r="D79" s="36"/>
      <c r="E79" s="36"/>
      <c r="F79" s="36"/>
      <c r="G79" s="36"/>
      <c r="H79" s="36"/>
      <c r="I79" s="36"/>
      <c r="J79" s="36"/>
      <c r="K79" s="36"/>
      <c r="L79" s="36"/>
      <c r="M79" s="36"/>
      <c r="N79" s="36"/>
      <c r="O79" s="36"/>
      <c r="P79" s="36"/>
      <c r="Q79" s="36"/>
    </row>
    <row r="80" spans="1:17" ht="14.25">
      <c r="A80" s="36"/>
      <c r="B80" s="36"/>
      <c r="C80" s="36"/>
      <c r="D80" s="36"/>
      <c r="E80" s="36"/>
      <c r="F80" s="36"/>
      <c r="G80" s="36"/>
      <c r="H80" s="36"/>
      <c r="I80" s="36"/>
      <c r="J80" s="36"/>
      <c r="K80" s="36"/>
      <c r="L80" s="36"/>
      <c r="M80" s="36"/>
      <c r="N80" s="36"/>
      <c r="O80" s="36"/>
      <c r="P80" s="36"/>
      <c r="Q80" s="36"/>
    </row>
    <row r="81" spans="1:17" ht="14.25">
      <c r="A81" s="36"/>
      <c r="B81" s="36"/>
      <c r="C81" s="36"/>
      <c r="D81" s="36"/>
      <c r="E81" s="36"/>
      <c r="F81" s="36"/>
      <c r="G81" s="36"/>
      <c r="H81" s="36"/>
      <c r="I81" s="36"/>
      <c r="J81" s="36"/>
      <c r="K81" s="36"/>
      <c r="L81" s="36"/>
      <c r="M81" s="36"/>
      <c r="N81" s="36"/>
      <c r="O81" s="36"/>
      <c r="P81" s="36"/>
      <c r="Q81" s="36"/>
    </row>
    <row r="82" spans="1:17" ht="14.25">
      <c r="A82" s="36"/>
      <c r="B82" s="36"/>
      <c r="C82" s="36"/>
      <c r="D82" s="36"/>
      <c r="E82" s="36"/>
      <c r="F82" s="36"/>
      <c r="G82" s="36"/>
      <c r="H82" s="36"/>
      <c r="I82" s="36"/>
      <c r="J82" s="36"/>
      <c r="K82" s="36"/>
      <c r="L82" s="36"/>
      <c r="M82" s="36"/>
      <c r="N82" s="36"/>
      <c r="O82" s="36"/>
      <c r="P82" s="36"/>
      <c r="Q82" s="36"/>
    </row>
    <row r="83" spans="1:17" ht="14.25">
      <c r="A83" s="36"/>
      <c r="B83" s="36"/>
      <c r="C83" s="36"/>
      <c r="D83" s="36"/>
      <c r="E83" s="36"/>
      <c r="F83" s="36"/>
      <c r="G83" s="36"/>
      <c r="H83" s="36"/>
      <c r="I83" s="36"/>
      <c r="J83" s="36"/>
      <c r="K83" s="36"/>
      <c r="L83" s="36"/>
      <c r="M83" s="36"/>
      <c r="N83" s="36"/>
      <c r="O83" s="36"/>
      <c r="P83" s="36"/>
      <c r="Q83" s="36"/>
    </row>
    <row r="84" spans="1:17" ht="14.25">
      <c r="A84" s="36"/>
      <c r="B84" s="36"/>
      <c r="C84" s="36"/>
      <c r="D84" s="36"/>
      <c r="E84" s="36"/>
      <c r="F84" s="36"/>
      <c r="G84" s="36"/>
      <c r="H84" s="36"/>
      <c r="I84" s="36"/>
      <c r="J84" s="36"/>
      <c r="K84" s="36"/>
      <c r="L84" s="36"/>
      <c r="M84" s="36"/>
      <c r="N84" s="36"/>
      <c r="O84" s="36"/>
      <c r="P84" s="36"/>
      <c r="Q84" s="36"/>
    </row>
    <row r="85" spans="1:17" ht="14.25">
      <c r="A85" s="36"/>
      <c r="B85" s="36"/>
      <c r="C85" s="36"/>
      <c r="D85" s="36"/>
      <c r="E85" s="36"/>
      <c r="F85" s="36"/>
      <c r="G85" s="36"/>
      <c r="H85" s="36"/>
      <c r="I85" s="36"/>
      <c r="J85" s="36"/>
      <c r="K85" s="36"/>
      <c r="L85" s="36"/>
      <c r="M85" s="36"/>
      <c r="N85" s="36"/>
      <c r="O85" s="36"/>
      <c r="P85" s="36"/>
      <c r="Q85" s="36"/>
    </row>
    <row r="86" spans="1:17" ht="14.25">
      <c r="A86" s="36"/>
      <c r="B86" s="36"/>
      <c r="C86" s="36"/>
      <c r="D86" s="36"/>
      <c r="E86" s="36"/>
      <c r="F86" s="36"/>
      <c r="G86" s="36"/>
      <c r="H86" s="36"/>
      <c r="I86" s="36"/>
      <c r="J86" s="36"/>
      <c r="K86" s="36"/>
      <c r="L86" s="36"/>
      <c r="M86" s="36"/>
      <c r="N86" s="36"/>
      <c r="O86" s="36"/>
      <c r="P86" s="36"/>
      <c r="Q86" s="36"/>
    </row>
    <row r="87" spans="1:17" ht="14.25">
      <c r="A87" s="36"/>
      <c r="B87" s="36"/>
      <c r="C87" s="36"/>
      <c r="D87" s="36"/>
      <c r="E87" s="36"/>
      <c r="F87" s="36"/>
      <c r="G87" s="36"/>
      <c r="H87" s="36"/>
      <c r="I87" s="36"/>
      <c r="J87" s="36"/>
      <c r="K87" s="36"/>
      <c r="L87" s="36"/>
      <c r="M87" s="36"/>
      <c r="N87" s="36"/>
      <c r="O87" s="36"/>
      <c r="P87" s="36"/>
      <c r="Q87" s="36"/>
    </row>
    <row r="88" spans="1:17" ht="14.25">
      <c r="A88" s="36"/>
      <c r="B88" s="36"/>
      <c r="C88" s="36"/>
      <c r="D88" s="36"/>
      <c r="E88" s="36"/>
      <c r="F88" s="36"/>
      <c r="G88" s="36"/>
      <c r="H88" s="36"/>
      <c r="I88" s="36"/>
      <c r="J88" s="36"/>
      <c r="K88" s="36"/>
      <c r="L88" s="36"/>
      <c r="M88" s="36"/>
      <c r="N88" s="36"/>
      <c r="O88" s="36"/>
      <c r="P88" s="36"/>
      <c r="Q88" s="36"/>
    </row>
    <row r="89" spans="1:17" ht="14.25">
      <c r="A89" s="36"/>
      <c r="B89" s="36"/>
      <c r="C89" s="36"/>
      <c r="D89" s="36"/>
      <c r="E89" s="36"/>
      <c r="F89" s="36"/>
      <c r="G89" s="36"/>
      <c r="H89" s="36"/>
      <c r="I89" s="36"/>
      <c r="J89" s="36"/>
      <c r="K89" s="36"/>
      <c r="L89" s="36"/>
      <c r="M89" s="36"/>
      <c r="N89" s="36"/>
      <c r="O89" s="36"/>
      <c r="P89" s="36"/>
      <c r="Q89" s="36"/>
    </row>
    <row r="90" spans="1:17" ht="14.25">
      <c r="A90" s="36"/>
      <c r="B90" s="36"/>
      <c r="C90" s="36"/>
      <c r="D90" s="36"/>
      <c r="E90" s="36"/>
      <c r="F90" s="36"/>
      <c r="G90" s="36"/>
      <c r="H90" s="36"/>
      <c r="I90" s="36"/>
      <c r="J90" s="36"/>
      <c r="K90" s="36"/>
      <c r="L90" s="36"/>
      <c r="M90" s="36"/>
      <c r="N90" s="36"/>
      <c r="O90" s="36"/>
      <c r="P90" s="36"/>
      <c r="Q90" s="36"/>
    </row>
  </sheetData>
  <mergeCells count="5">
    <mergeCell ref="A1:Q1"/>
    <mergeCell ref="A3:Q3"/>
    <mergeCell ref="A4:Q4"/>
    <mergeCell ref="A5:Q5"/>
    <mergeCell ref="A7:G7"/>
  </mergeCells>
  <printOptions horizontalCentered="1" verticalCentered="1"/>
  <pageMargins left="0.39370078740157477" right="0.39370078740157477" top="0.39370078740157477" bottom="0.39370078740157477" header="0" footer="0"/>
  <pageSetup paperSize="9" scale="35" orientation="portrait" r:id="rId1"/>
  <headerFooter alignWithMargins="0"/>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28">
    <pageSetUpPr fitToPage="1"/>
  </sheetPr>
  <dimension ref="A1:DC90"/>
  <sheetViews>
    <sheetView showGridLines="0" zoomScale="75" zoomScaleNormal="75" zoomScaleSheetLayoutView="75" workbookViewId="0">
      <selection activeCell="U14" sqref="U14"/>
    </sheetView>
  </sheetViews>
  <sheetFormatPr baseColWidth="10" defaultColWidth="11.42578125" defaultRowHeight="12.75"/>
  <cols>
    <col min="1" max="4" width="22.7109375" style="4" customWidth="1"/>
    <col min="5" max="6" width="13.5703125" style="4" customWidth="1"/>
    <col min="7" max="7" width="26.5703125" style="4" customWidth="1"/>
    <col min="8" max="16" width="12.85546875" style="4" customWidth="1"/>
    <col min="17" max="17" width="12.42578125" style="4" customWidth="1"/>
    <col min="18" max="107" width="13.5703125" style="4" customWidth="1"/>
    <col min="108" max="16384" width="11.42578125" style="4"/>
  </cols>
  <sheetData>
    <row r="1" spans="1:107" ht="18.75">
      <c r="A1" s="571" t="s">
        <v>451</v>
      </c>
      <c r="B1" s="571"/>
      <c r="C1" s="571"/>
      <c r="D1" s="571"/>
      <c r="E1" s="571"/>
      <c r="F1" s="571"/>
      <c r="G1" s="571"/>
      <c r="H1" s="571"/>
      <c r="I1" s="571"/>
      <c r="J1" s="571"/>
      <c r="K1" s="571"/>
      <c r="L1" s="571"/>
      <c r="M1" s="571"/>
      <c r="N1" s="571"/>
      <c r="O1" s="571"/>
      <c r="P1" s="571"/>
      <c r="Q1" s="571"/>
      <c r="R1" s="265"/>
      <c r="S1" s="265"/>
      <c r="T1" s="265"/>
      <c r="U1" s="265"/>
      <c r="V1" s="265"/>
      <c r="W1" s="265"/>
      <c r="X1" s="265"/>
      <c r="Y1" s="265"/>
      <c r="Z1" s="265"/>
      <c r="AA1" s="265"/>
      <c r="AB1" s="265"/>
      <c r="AC1" s="265"/>
      <c r="AD1" s="265"/>
      <c r="AE1" s="265"/>
      <c r="AF1" s="265"/>
      <c r="AG1" s="265"/>
      <c r="AH1" s="265"/>
      <c r="AI1" s="265"/>
      <c r="AJ1" s="265"/>
      <c r="AK1" s="265"/>
      <c r="AL1" s="265"/>
      <c r="AM1" s="265"/>
      <c r="AN1" s="265"/>
      <c r="AO1" s="265"/>
      <c r="AP1" s="265"/>
      <c r="AQ1" s="265"/>
      <c r="AR1" s="265"/>
      <c r="AS1" s="265"/>
      <c r="AT1" s="265"/>
      <c r="AU1" s="265"/>
      <c r="AV1" s="265"/>
      <c r="AW1" s="265"/>
      <c r="AX1" s="265"/>
      <c r="AY1" s="265"/>
      <c r="AZ1" s="265"/>
      <c r="BA1" s="265"/>
      <c r="BB1" s="265"/>
      <c r="BC1" s="265"/>
      <c r="BD1" s="265"/>
      <c r="BE1" s="265"/>
      <c r="BF1" s="265"/>
      <c r="BG1" s="265"/>
      <c r="BH1" s="265"/>
      <c r="BI1" s="265"/>
      <c r="BJ1" s="265"/>
      <c r="BK1" s="265"/>
      <c r="BL1" s="265"/>
      <c r="BM1" s="265"/>
      <c r="BN1" s="265"/>
      <c r="BO1" s="265"/>
      <c r="BP1" s="265"/>
      <c r="BQ1" s="265"/>
      <c r="BR1" s="265"/>
      <c r="BS1" s="265"/>
      <c r="BT1" s="265"/>
      <c r="BU1" s="265"/>
      <c r="BV1" s="265"/>
      <c r="BW1" s="265"/>
      <c r="BX1" s="265"/>
      <c r="BY1" s="265"/>
      <c r="BZ1" s="265"/>
      <c r="CA1" s="265"/>
      <c r="CB1" s="265"/>
      <c r="CC1" s="265"/>
      <c r="CD1" s="265"/>
      <c r="CE1" s="265"/>
      <c r="CF1" s="265"/>
      <c r="CG1" s="265"/>
      <c r="CH1" s="265"/>
      <c r="CI1" s="265"/>
      <c r="CJ1" s="265"/>
      <c r="CK1" s="265"/>
      <c r="CL1" s="265"/>
      <c r="CM1" s="265"/>
      <c r="CN1" s="265"/>
      <c r="CO1" s="265"/>
      <c r="CP1" s="265"/>
      <c r="CQ1" s="265"/>
      <c r="CR1" s="265"/>
      <c r="CS1" s="265"/>
      <c r="CT1" s="265"/>
      <c r="CU1" s="265"/>
      <c r="CV1" s="265"/>
      <c r="CW1" s="265"/>
      <c r="CX1" s="265"/>
      <c r="CY1" s="265"/>
      <c r="CZ1" s="265"/>
      <c r="DA1" s="265"/>
      <c r="DB1" s="265"/>
      <c r="DC1" s="265"/>
    </row>
    <row r="2" spans="1:107">
      <c r="A2" s="265"/>
      <c r="B2" s="265"/>
      <c r="C2" s="265"/>
      <c r="D2" s="265"/>
      <c r="E2" s="265"/>
      <c r="F2" s="265"/>
      <c r="G2" s="265"/>
      <c r="H2" s="265"/>
      <c r="I2" s="265"/>
      <c r="J2" s="265"/>
      <c r="K2" s="265"/>
      <c r="L2" s="265"/>
      <c r="M2" s="265"/>
      <c r="N2" s="265"/>
      <c r="O2" s="265"/>
      <c r="P2" s="265"/>
      <c r="Q2" s="265"/>
      <c r="R2" s="265"/>
      <c r="S2" s="265"/>
      <c r="T2" s="265"/>
      <c r="U2" s="265"/>
      <c r="V2" s="265"/>
      <c r="W2" s="265"/>
      <c r="X2" s="265"/>
      <c r="Y2" s="265"/>
      <c r="Z2" s="265"/>
      <c r="AA2" s="265"/>
      <c r="AB2" s="265"/>
      <c r="AC2" s="265"/>
      <c r="AD2" s="265"/>
      <c r="AE2" s="265"/>
      <c r="AF2" s="265"/>
      <c r="AG2" s="265"/>
      <c r="AH2" s="265"/>
      <c r="AI2" s="265"/>
      <c r="AJ2" s="265"/>
      <c r="AK2" s="265"/>
      <c r="AL2" s="265"/>
      <c r="AM2" s="265"/>
      <c r="AN2" s="265"/>
      <c r="AO2" s="265"/>
      <c r="AP2" s="265"/>
      <c r="AQ2" s="265"/>
      <c r="AR2" s="265"/>
      <c r="AS2" s="265"/>
      <c r="AT2" s="265"/>
      <c r="AU2" s="265"/>
      <c r="AV2" s="265"/>
      <c r="AW2" s="265"/>
      <c r="AX2" s="265"/>
      <c r="AY2" s="265"/>
      <c r="AZ2" s="265"/>
      <c r="BA2" s="265"/>
      <c r="BB2" s="265"/>
      <c r="BC2" s="265"/>
      <c r="BD2" s="265"/>
      <c r="BE2" s="265"/>
      <c r="BF2" s="265"/>
      <c r="BG2" s="265"/>
      <c r="BH2" s="265"/>
      <c r="BI2" s="265"/>
      <c r="BJ2" s="265"/>
      <c r="BK2" s="265"/>
      <c r="BL2" s="265"/>
      <c r="BM2" s="265"/>
      <c r="BN2" s="265"/>
      <c r="BO2" s="265"/>
      <c r="BP2" s="265"/>
      <c r="BQ2" s="265"/>
      <c r="BR2" s="265"/>
      <c r="BS2" s="265"/>
      <c r="BT2" s="265"/>
      <c r="BU2" s="265"/>
      <c r="BV2" s="265"/>
      <c r="BW2" s="265"/>
      <c r="BX2" s="265"/>
      <c r="BY2" s="265"/>
      <c r="BZ2" s="265"/>
      <c r="CA2" s="265"/>
      <c r="CB2" s="265"/>
      <c r="CC2" s="265"/>
      <c r="CD2" s="265"/>
      <c r="CE2" s="265"/>
      <c r="CF2" s="265"/>
      <c r="CG2" s="265"/>
      <c r="CH2" s="265"/>
      <c r="CI2" s="265"/>
      <c r="CJ2" s="265"/>
      <c r="CK2" s="265"/>
      <c r="CL2" s="265"/>
      <c r="CM2" s="265"/>
      <c r="CN2" s="265"/>
      <c r="CO2" s="265"/>
      <c r="CP2" s="265"/>
      <c r="CQ2" s="265"/>
      <c r="CR2" s="265"/>
      <c r="CS2" s="265"/>
      <c r="CT2" s="265"/>
      <c r="CU2" s="265"/>
      <c r="CV2" s="265"/>
      <c r="CW2" s="265"/>
      <c r="CX2" s="265"/>
      <c r="CY2" s="265"/>
      <c r="CZ2" s="265"/>
      <c r="DA2" s="265"/>
      <c r="DB2" s="265"/>
      <c r="DC2" s="265"/>
    </row>
    <row r="3" spans="1:107" ht="15.75">
      <c r="A3" s="579" t="s">
        <v>523</v>
      </c>
      <c r="B3" s="579"/>
      <c r="C3" s="579"/>
      <c r="D3" s="579"/>
      <c r="E3" s="579"/>
      <c r="F3" s="579"/>
      <c r="G3" s="579"/>
      <c r="H3" s="579"/>
      <c r="I3" s="579"/>
      <c r="J3" s="579"/>
      <c r="K3" s="579"/>
      <c r="L3" s="579"/>
      <c r="M3" s="579"/>
      <c r="N3" s="579"/>
      <c r="O3" s="579"/>
      <c r="P3" s="579"/>
      <c r="Q3" s="579"/>
      <c r="R3" s="265"/>
      <c r="S3" s="265"/>
      <c r="T3" s="265"/>
      <c r="U3" s="265"/>
      <c r="V3" s="265"/>
      <c r="W3" s="265"/>
      <c r="X3" s="265"/>
      <c r="Y3" s="265"/>
      <c r="Z3" s="265"/>
      <c r="AA3" s="265"/>
      <c r="AB3" s="265"/>
      <c r="AC3" s="265"/>
      <c r="AD3" s="265"/>
      <c r="AE3" s="265"/>
      <c r="AF3" s="265"/>
      <c r="AG3" s="265"/>
      <c r="AH3" s="265"/>
      <c r="AI3" s="265"/>
      <c r="AJ3" s="265"/>
      <c r="AK3" s="265"/>
      <c r="AL3" s="265"/>
      <c r="AM3" s="265"/>
      <c r="AN3" s="265"/>
      <c r="AO3" s="265"/>
      <c r="AP3" s="265"/>
      <c r="AQ3" s="265"/>
      <c r="AR3" s="265"/>
      <c r="AS3" s="265"/>
      <c r="AT3" s="265"/>
      <c r="AU3" s="265"/>
      <c r="AV3" s="265"/>
      <c r="AW3" s="265"/>
      <c r="AX3" s="265"/>
      <c r="AY3" s="265"/>
      <c r="AZ3" s="265"/>
      <c r="BA3" s="265"/>
      <c r="BB3" s="265"/>
      <c r="BC3" s="265"/>
      <c r="BD3" s="265"/>
      <c r="BE3" s="265"/>
      <c r="BF3" s="265"/>
      <c r="BG3" s="265"/>
      <c r="BH3" s="265"/>
      <c r="BI3" s="265"/>
      <c r="BJ3" s="265"/>
      <c r="BK3" s="265"/>
      <c r="BL3" s="265"/>
      <c r="BM3" s="265"/>
      <c r="BN3" s="265"/>
      <c r="BO3" s="265"/>
      <c r="BP3" s="265"/>
      <c r="BQ3" s="265"/>
      <c r="BR3" s="265"/>
      <c r="BS3" s="265"/>
      <c r="BT3" s="265"/>
      <c r="BU3" s="265"/>
      <c r="BV3" s="265"/>
      <c r="BW3" s="265"/>
      <c r="BX3" s="265"/>
      <c r="BY3" s="265"/>
      <c r="BZ3" s="265"/>
      <c r="CA3" s="265"/>
      <c r="CB3" s="265"/>
      <c r="CC3" s="265"/>
      <c r="CD3" s="265"/>
      <c r="CE3" s="265"/>
      <c r="CF3" s="265"/>
      <c r="CG3" s="265"/>
      <c r="CH3" s="265"/>
      <c r="CI3" s="265"/>
      <c r="CJ3" s="265"/>
      <c r="CK3" s="265"/>
      <c r="CL3" s="265"/>
      <c r="CM3" s="265"/>
      <c r="CN3" s="265"/>
      <c r="CO3" s="265"/>
      <c r="CP3" s="265"/>
      <c r="CQ3" s="265"/>
      <c r="CR3" s="265"/>
      <c r="CS3" s="265"/>
      <c r="CT3" s="265"/>
      <c r="CU3" s="265"/>
      <c r="CV3" s="265"/>
      <c r="CW3" s="265"/>
      <c r="CX3" s="265"/>
      <c r="CY3" s="265"/>
      <c r="CZ3" s="265"/>
      <c r="DA3" s="265"/>
      <c r="DB3" s="265"/>
      <c r="DC3" s="265"/>
    </row>
    <row r="4" spans="1:107" ht="15.75">
      <c r="A4" s="579" t="s">
        <v>419</v>
      </c>
      <c r="B4" s="579"/>
      <c r="C4" s="579"/>
      <c r="D4" s="579"/>
      <c r="E4" s="579"/>
      <c r="F4" s="579"/>
      <c r="G4" s="579"/>
      <c r="H4" s="579"/>
      <c r="I4" s="579"/>
      <c r="J4" s="579"/>
      <c r="K4" s="579"/>
      <c r="L4" s="579"/>
      <c r="M4" s="579"/>
      <c r="N4" s="579"/>
      <c r="O4" s="579"/>
      <c r="P4" s="579"/>
      <c r="Q4" s="579"/>
      <c r="R4" s="262"/>
      <c r="S4" s="262"/>
      <c r="T4" s="262"/>
      <c r="U4" s="262"/>
      <c r="V4" s="262"/>
      <c r="W4" s="262"/>
      <c r="X4" s="262"/>
      <c r="Y4" s="262"/>
      <c r="Z4" s="262"/>
      <c r="AA4" s="262"/>
      <c r="AB4" s="262"/>
      <c r="AC4" s="262"/>
      <c r="AD4" s="262"/>
      <c r="AE4" s="262"/>
      <c r="AF4" s="262"/>
      <c r="AG4" s="262"/>
      <c r="AH4" s="262"/>
      <c r="AI4" s="262"/>
      <c r="AJ4" s="262"/>
      <c r="AK4" s="262"/>
      <c r="AL4" s="262"/>
      <c r="AM4" s="262"/>
      <c r="AN4" s="262"/>
      <c r="AO4" s="262"/>
      <c r="AP4" s="262"/>
      <c r="AQ4" s="262"/>
      <c r="AR4" s="262"/>
      <c r="AS4" s="262"/>
      <c r="AT4" s="262"/>
      <c r="AU4" s="262"/>
      <c r="AV4" s="262"/>
      <c r="AW4" s="262"/>
      <c r="AX4" s="262"/>
      <c r="AY4" s="262"/>
      <c r="AZ4" s="262"/>
      <c r="BA4" s="262"/>
      <c r="BB4" s="262"/>
      <c r="BC4" s="262"/>
      <c r="BD4" s="262"/>
      <c r="BE4" s="262"/>
      <c r="BF4" s="262"/>
      <c r="BG4" s="262"/>
      <c r="BH4" s="262"/>
      <c r="BI4" s="262"/>
      <c r="BJ4" s="262"/>
      <c r="BK4" s="262"/>
      <c r="BL4" s="262"/>
      <c r="BM4" s="262"/>
      <c r="BN4" s="262"/>
      <c r="BO4" s="262"/>
      <c r="BP4" s="262"/>
      <c r="BQ4" s="262"/>
      <c r="BR4" s="262"/>
      <c r="BS4" s="262"/>
      <c r="BT4" s="262"/>
      <c r="BU4" s="262"/>
      <c r="BV4" s="262"/>
      <c r="BW4" s="262"/>
      <c r="BX4" s="262"/>
      <c r="BY4" s="262"/>
      <c r="BZ4" s="262"/>
      <c r="CA4" s="262"/>
      <c r="CB4" s="262"/>
      <c r="CC4" s="262"/>
      <c r="CD4" s="262"/>
      <c r="CE4" s="262"/>
      <c r="CF4" s="262"/>
      <c r="CG4" s="262"/>
      <c r="CH4" s="262"/>
      <c r="CI4" s="262"/>
      <c r="CJ4" s="262"/>
      <c r="CK4" s="262"/>
      <c r="CL4" s="262"/>
      <c r="CM4" s="262"/>
      <c r="CN4" s="262"/>
      <c r="CO4" s="262"/>
      <c r="CP4" s="262"/>
      <c r="CQ4" s="262"/>
      <c r="CR4" s="262"/>
      <c r="CS4" s="262"/>
      <c r="CT4" s="262"/>
      <c r="CU4" s="262"/>
      <c r="CV4" s="262"/>
      <c r="CW4" s="262"/>
      <c r="CX4" s="262"/>
      <c r="CY4" s="262"/>
      <c r="CZ4" s="262"/>
      <c r="DA4" s="262"/>
      <c r="DB4" s="262"/>
      <c r="DC4" s="262"/>
    </row>
    <row r="5" spans="1:107" ht="15.75">
      <c r="A5" s="579" t="s">
        <v>530</v>
      </c>
      <c r="B5" s="579"/>
      <c r="C5" s="579"/>
      <c r="D5" s="579"/>
      <c r="E5" s="579"/>
      <c r="F5" s="579"/>
      <c r="G5" s="579"/>
      <c r="H5" s="579"/>
      <c r="I5" s="579"/>
      <c r="J5" s="579"/>
      <c r="K5" s="579"/>
      <c r="L5" s="579"/>
      <c r="M5" s="579"/>
      <c r="N5" s="579"/>
      <c r="O5" s="579"/>
      <c r="P5" s="579"/>
      <c r="Q5" s="579"/>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c r="BP5" s="262"/>
      <c r="BQ5" s="262"/>
      <c r="BR5" s="262"/>
      <c r="BS5" s="262"/>
      <c r="BT5" s="262"/>
      <c r="BU5" s="262"/>
      <c r="BV5" s="262"/>
      <c r="BW5" s="262"/>
      <c r="BX5" s="262"/>
      <c r="BY5" s="262"/>
      <c r="BZ5" s="262"/>
      <c r="CA5" s="262"/>
      <c r="CB5" s="262"/>
      <c r="CC5" s="262"/>
      <c r="CD5" s="262"/>
      <c r="CE5" s="262"/>
      <c r="CF5" s="262"/>
      <c r="CG5" s="262"/>
      <c r="CH5" s="262"/>
      <c r="CI5" s="262"/>
      <c r="CJ5" s="262"/>
      <c r="CK5" s="262"/>
      <c r="CL5" s="262"/>
      <c r="CM5" s="262"/>
      <c r="CN5" s="262"/>
      <c r="CO5" s="262"/>
      <c r="CP5" s="262"/>
      <c r="CQ5" s="262"/>
      <c r="CR5" s="262"/>
      <c r="CS5" s="262"/>
      <c r="CT5" s="262"/>
      <c r="CU5" s="262"/>
      <c r="CV5" s="262"/>
      <c r="CW5" s="262"/>
      <c r="CX5" s="262"/>
      <c r="CY5" s="262"/>
      <c r="CZ5" s="262"/>
      <c r="DA5" s="262"/>
      <c r="DB5" s="262"/>
      <c r="DC5" s="262"/>
    </row>
    <row r="6" spans="1:107" ht="22.35" customHeight="1">
      <c r="A6" s="262"/>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2"/>
      <c r="AL6" s="262"/>
      <c r="AM6" s="262"/>
      <c r="AN6" s="262"/>
      <c r="AO6" s="262"/>
      <c r="AP6" s="262"/>
      <c r="AQ6" s="262"/>
      <c r="AR6" s="262"/>
      <c r="AS6" s="262"/>
      <c r="AT6" s="262"/>
      <c r="AU6" s="262"/>
      <c r="AV6" s="262"/>
      <c r="AW6" s="262"/>
      <c r="AX6" s="262"/>
      <c r="AY6" s="262"/>
      <c r="AZ6" s="262"/>
      <c r="BA6" s="262"/>
      <c r="BB6" s="262"/>
      <c r="BC6" s="262"/>
      <c r="BD6" s="262"/>
      <c r="BE6" s="262"/>
      <c r="BF6" s="262"/>
      <c r="BG6" s="262"/>
      <c r="BH6" s="262"/>
      <c r="BI6" s="262"/>
      <c r="BJ6" s="262"/>
      <c r="BK6" s="262"/>
      <c r="BL6" s="262"/>
      <c r="BM6" s="262"/>
      <c r="BN6" s="262"/>
      <c r="BO6" s="262"/>
      <c r="BP6" s="262"/>
      <c r="BQ6" s="262"/>
      <c r="BR6" s="262"/>
      <c r="BS6" s="262"/>
      <c r="BT6" s="262"/>
      <c r="BU6" s="262"/>
      <c r="BV6" s="262"/>
      <c r="BW6" s="262"/>
      <c r="BX6" s="262"/>
      <c r="BY6" s="262"/>
      <c r="BZ6" s="262"/>
      <c r="CA6" s="262"/>
      <c r="CB6" s="262"/>
      <c r="CC6" s="262"/>
      <c r="CD6" s="262"/>
      <c r="CE6" s="262"/>
      <c r="CF6" s="262"/>
      <c r="CG6" s="262"/>
      <c r="CH6" s="262"/>
      <c r="CI6" s="262"/>
      <c r="CJ6" s="262"/>
      <c r="CK6" s="262"/>
      <c r="CL6" s="262"/>
      <c r="CM6" s="262"/>
      <c r="CN6" s="262"/>
      <c r="CO6" s="262"/>
      <c r="CP6" s="262"/>
      <c r="CQ6" s="262"/>
      <c r="CR6" s="262"/>
      <c r="CS6" s="262"/>
      <c r="CT6" s="262"/>
      <c r="CU6" s="262"/>
      <c r="CV6" s="262"/>
      <c r="CW6" s="262"/>
      <c r="CX6" s="262"/>
      <c r="CY6" s="262"/>
      <c r="CZ6" s="262"/>
      <c r="DA6" s="262"/>
      <c r="DB6" s="262"/>
      <c r="DC6" s="262"/>
    </row>
    <row r="7" spans="1:107" ht="22.35" customHeight="1">
      <c r="A7" s="580"/>
      <c r="B7" s="581"/>
      <c r="C7" s="581"/>
      <c r="D7" s="581"/>
      <c r="E7" s="581"/>
      <c r="F7" s="581"/>
      <c r="G7" s="581"/>
      <c r="H7" s="272">
        <v>2015</v>
      </c>
      <c r="I7" s="272">
        <v>2016</v>
      </c>
      <c r="J7" s="272">
        <v>2017</v>
      </c>
      <c r="K7" s="272">
        <v>2018</v>
      </c>
      <c r="L7" s="272">
        <v>2019</v>
      </c>
      <c r="M7" s="272">
        <v>2020</v>
      </c>
      <c r="N7" s="272">
        <v>2021</v>
      </c>
      <c r="O7" s="272">
        <v>2022</v>
      </c>
      <c r="P7" s="272">
        <v>2023</v>
      </c>
      <c r="Q7" s="272" t="s">
        <v>785</v>
      </c>
      <c r="R7" s="259"/>
      <c r="S7" s="259"/>
      <c r="T7" s="259"/>
      <c r="U7" s="259"/>
      <c r="V7" s="259"/>
      <c r="W7" s="259"/>
      <c r="X7" s="259"/>
      <c r="Y7" s="259"/>
      <c r="Z7" s="259"/>
      <c r="AA7" s="259"/>
      <c r="AB7" s="259"/>
      <c r="AC7" s="259"/>
      <c r="AD7" s="259"/>
      <c r="AE7" s="259"/>
      <c r="AF7" s="259"/>
      <c r="AG7" s="259"/>
      <c r="AH7" s="259"/>
      <c r="AI7" s="259"/>
      <c r="AJ7" s="259"/>
      <c r="AK7" s="259"/>
      <c r="AL7" s="259"/>
      <c r="AM7" s="259"/>
      <c r="AN7" s="259"/>
      <c r="AO7" s="259"/>
      <c r="AP7" s="259"/>
      <c r="AQ7" s="259"/>
      <c r="AR7" s="259"/>
      <c r="AS7" s="259"/>
      <c r="AT7" s="259"/>
      <c r="AU7" s="259"/>
      <c r="AV7" s="259"/>
      <c r="AW7" s="259"/>
      <c r="AX7" s="259"/>
      <c r="AY7" s="259"/>
      <c r="AZ7" s="259"/>
      <c r="BA7" s="259"/>
      <c r="BB7" s="259"/>
      <c r="BC7" s="259"/>
      <c r="BD7" s="259"/>
      <c r="BE7" s="259"/>
      <c r="BF7" s="259"/>
      <c r="BG7" s="259"/>
      <c r="BH7" s="259"/>
      <c r="BI7" s="259"/>
      <c r="BJ7" s="259"/>
      <c r="BK7" s="259"/>
      <c r="BL7" s="259"/>
      <c r="BM7" s="259"/>
      <c r="BN7" s="259"/>
      <c r="BO7" s="259"/>
      <c r="BP7" s="259"/>
      <c r="BQ7" s="259"/>
      <c r="BR7" s="259"/>
      <c r="BS7" s="259"/>
      <c r="BT7" s="259"/>
      <c r="BU7" s="259"/>
      <c r="BV7" s="259"/>
      <c r="BW7" s="259"/>
      <c r="BX7" s="259"/>
      <c r="BY7" s="259"/>
      <c r="BZ7" s="259"/>
      <c r="CA7" s="259"/>
      <c r="CB7" s="259"/>
      <c r="CC7" s="259"/>
      <c r="CD7" s="259"/>
      <c r="CE7" s="259"/>
      <c r="CF7" s="259"/>
      <c r="CG7" s="259"/>
      <c r="CH7" s="259"/>
      <c r="CI7" s="259"/>
      <c r="CJ7" s="259"/>
      <c r="CK7" s="259"/>
      <c r="CL7" s="259"/>
      <c r="CM7" s="259"/>
      <c r="CN7" s="259"/>
      <c r="CO7" s="259"/>
      <c r="CP7" s="259"/>
      <c r="CQ7" s="259"/>
      <c r="CR7" s="259"/>
      <c r="CS7" s="259"/>
      <c r="CT7" s="259"/>
      <c r="CU7" s="259"/>
      <c r="CV7" s="259"/>
      <c r="CW7" s="259"/>
      <c r="CX7" s="259"/>
      <c r="CY7" s="259"/>
      <c r="CZ7" s="259"/>
      <c r="DA7" s="259"/>
      <c r="DB7" s="259"/>
      <c r="DC7" s="259"/>
    </row>
    <row r="8" spans="1:107" s="7" customFormat="1" ht="41.25" customHeight="1">
      <c r="A8" s="277" t="s">
        <v>210</v>
      </c>
      <c r="B8" s="277"/>
      <c r="C8" s="277"/>
      <c r="D8" s="277"/>
      <c r="E8" s="277"/>
      <c r="F8" s="277"/>
      <c r="G8" s="277"/>
      <c r="H8" s="282">
        <v>1080.922</v>
      </c>
      <c r="I8" s="282">
        <v>1145.0260000000001</v>
      </c>
      <c r="J8" s="282">
        <v>1272.5809999999999</v>
      </c>
      <c r="K8" s="282">
        <v>1241.307</v>
      </c>
      <c r="L8" s="282">
        <v>1403.002</v>
      </c>
      <c r="M8" s="282">
        <v>1463.327</v>
      </c>
      <c r="N8" s="282">
        <v>1355.19</v>
      </c>
      <c r="O8" s="282">
        <v>1171.4449999999999</v>
      </c>
      <c r="P8" s="282">
        <v>1093.4459999999999</v>
      </c>
      <c r="Q8" s="282">
        <v>966.49099999999999</v>
      </c>
      <c r="R8" s="275"/>
      <c r="S8" s="275"/>
      <c r="T8" s="275"/>
      <c r="U8" s="275"/>
      <c r="V8" s="275"/>
      <c r="W8" s="275"/>
      <c r="X8" s="275"/>
      <c r="Y8" s="275"/>
      <c r="Z8" s="275"/>
      <c r="AA8" s="275"/>
      <c r="AB8" s="275"/>
      <c r="AC8" s="275"/>
      <c r="AD8" s="275"/>
      <c r="AE8" s="275"/>
      <c r="AF8" s="275"/>
      <c r="AG8" s="275"/>
      <c r="AH8" s="275"/>
      <c r="AI8" s="275"/>
      <c r="AJ8" s="275"/>
      <c r="AK8" s="275"/>
      <c r="AL8" s="275"/>
      <c r="AM8" s="275"/>
      <c r="AN8" s="275"/>
      <c r="AO8" s="275"/>
      <c r="AP8" s="275"/>
      <c r="AQ8" s="275"/>
      <c r="AR8" s="275"/>
      <c r="AS8" s="275"/>
      <c r="AT8" s="275"/>
      <c r="AU8" s="275"/>
      <c r="AV8" s="275"/>
      <c r="AW8" s="275"/>
      <c r="AX8" s="275"/>
      <c r="AY8" s="275"/>
      <c r="AZ8" s="275"/>
      <c r="BA8" s="275"/>
      <c r="BB8" s="275"/>
      <c r="BC8" s="275"/>
      <c r="BD8" s="275"/>
      <c r="BE8" s="275"/>
      <c r="BF8" s="275"/>
      <c r="BG8" s="275"/>
      <c r="BH8" s="275"/>
      <c r="BI8" s="275"/>
      <c r="BJ8" s="275"/>
      <c r="BK8" s="275"/>
      <c r="BL8" s="275"/>
      <c r="BM8" s="275"/>
      <c r="BN8" s="275"/>
      <c r="BO8" s="275"/>
      <c r="BP8" s="275"/>
      <c r="BQ8" s="275"/>
      <c r="BR8" s="275"/>
      <c r="BS8" s="275"/>
      <c r="BT8" s="275"/>
      <c r="BU8" s="275"/>
      <c r="BV8" s="275"/>
      <c r="BW8" s="275"/>
      <c r="BX8" s="275"/>
      <c r="BY8" s="275"/>
      <c r="BZ8" s="275"/>
      <c r="CA8" s="275"/>
      <c r="CB8" s="275"/>
      <c r="CC8" s="275"/>
      <c r="CD8" s="275"/>
      <c r="CE8" s="275"/>
      <c r="CF8" s="275"/>
      <c r="CG8" s="275"/>
      <c r="CH8" s="275"/>
      <c r="CI8" s="275"/>
      <c r="CJ8" s="275"/>
      <c r="CK8" s="275"/>
      <c r="CL8" s="275"/>
      <c r="CM8" s="275"/>
      <c r="CN8" s="275"/>
      <c r="CO8" s="275"/>
      <c r="CP8" s="275"/>
      <c r="CQ8" s="275"/>
      <c r="CR8" s="275"/>
      <c r="CS8" s="275"/>
      <c r="CT8" s="275"/>
      <c r="CU8" s="275"/>
      <c r="CV8" s="275"/>
      <c r="CW8" s="275"/>
      <c r="CX8" s="275"/>
      <c r="CY8" s="275"/>
      <c r="CZ8" s="275"/>
      <c r="DA8" s="275"/>
      <c r="DB8" s="275"/>
      <c r="DC8" s="275"/>
    </row>
    <row r="9" spans="1:107" ht="22.35" customHeight="1">
      <c r="A9" s="261"/>
      <c r="B9" s="261" t="s">
        <v>211</v>
      </c>
      <c r="C9" s="261"/>
      <c r="D9" s="261"/>
      <c r="E9" s="261"/>
      <c r="F9" s="261"/>
      <c r="G9" s="261"/>
      <c r="H9" s="283">
        <v>568.92200000000003</v>
      </c>
      <c r="I9" s="283">
        <v>646.58000000000004</v>
      </c>
      <c r="J9" s="283">
        <v>773.17</v>
      </c>
      <c r="K9" s="283">
        <v>784.06899999999996</v>
      </c>
      <c r="L9" s="283">
        <v>891.92899999999997</v>
      </c>
      <c r="M9" s="283">
        <v>884.70399999999995</v>
      </c>
      <c r="N9" s="283">
        <v>837.62199999999996</v>
      </c>
      <c r="O9" s="283">
        <v>789.87900000000002</v>
      </c>
      <c r="P9" s="283">
        <v>699.78300000000002</v>
      </c>
      <c r="Q9" s="283">
        <v>619.16099999999994</v>
      </c>
      <c r="R9" s="262"/>
      <c r="S9" s="262"/>
      <c r="T9" s="262"/>
      <c r="U9" s="262"/>
      <c r="V9" s="262"/>
      <c r="W9" s="262"/>
      <c r="X9" s="262"/>
      <c r="Y9" s="262"/>
      <c r="Z9" s="262"/>
      <c r="AA9" s="262"/>
      <c r="AB9" s="262"/>
      <c r="AC9" s="262"/>
      <c r="AD9" s="262"/>
      <c r="AE9" s="262"/>
      <c r="AF9" s="262"/>
      <c r="AG9" s="262"/>
      <c r="AH9" s="262"/>
      <c r="AI9" s="262"/>
      <c r="AJ9" s="262"/>
      <c r="AK9" s="262"/>
      <c r="AL9" s="262"/>
      <c r="AM9" s="262"/>
      <c r="AN9" s="262"/>
      <c r="AO9" s="262"/>
      <c r="AP9" s="262"/>
      <c r="AQ9" s="262"/>
      <c r="AR9" s="262"/>
      <c r="AS9" s="262"/>
      <c r="AT9" s="262"/>
      <c r="AU9" s="262"/>
      <c r="AV9" s="262"/>
      <c r="AW9" s="262"/>
      <c r="AX9" s="262"/>
      <c r="AY9" s="262"/>
      <c r="AZ9" s="262"/>
      <c r="BA9" s="262"/>
      <c r="BB9" s="262"/>
      <c r="BC9" s="262"/>
      <c r="BD9" s="262"/>
      <c r="BE9" s="262"/>
      <c r="BF9" s="262"/>
      <c r="BG9" s="262"/>
      <c r="BH9" s="262"/>
      <c r="BI9" s="262"/>
      <c r="BJ9" s="262"/>
      <c r="BK9" s="262"/>
      <c r="BL9" s="262"/>
      <c r="BM9" s="262"/>
      <c r="BN9" s="262"/>
      <c r="BO9" s="262"/>
      <c r="BP9" s="262"/>
      <c r="BQ9" s="262"/>
      <c r="BR9" s="262"/>
      <c r="BS9" s="262"/>
      <c r="BT9" s="262"/>
      <c r="BU9" s="262"/>
      <c r="BV9" s="262"/>
      <c r="BW9" s="262"/>
      <c r="BX9" s="262"/>
      <c r="BY9" s="262"/>
      <c r="BZ9" s="262"/>
      <c r="CA9" s="262"/>
      <c r="CB9" s="262"/>
      <c r="CC9" s="262"/>
      <c r="CD9" s="262"/>
      <c r="CE9" s="262"/>
      <c r="CF9" s="262"/>
      <c r="CG9" s="262"/>
      <c r="CH9" s="262"/>
      <c r="CI9" s="262"/>
      <c r="CJ9" s="262"/>
      <c r="CK9" s="262"/>
      <c r="CL9" s="262"/>
      <c r="CM9" s="262"/>
      <c r="CN9" s="262"/>
      <c r="CO9" s="262"/>
      <c r="CP9" s="262"/>
      <c r="CQ9" s="262"/>
      <c r="CR9" s="262"/>
      <c r="CS9" s="262"/>
      <c r="CT9" s="262"/>
      <c r="CU9" s="262"/>
      <c r="CV9" s="262"/>
      <c r="CW9" s="262"/>
      <c r="CX9" s="262"/>
      <c r="CY9" s="262"/>
      <c r="CZ9" s="262"/>
      <c r="DA9" s="262"/>
      <c r="DB9" s="262"/>
      <c r="DC9" s="262"/>
    </row>
    <row r="10" spans="1:107" ht="22.35" customHeight="1">
      <c r="A10" s="261"/>
      <c r="B10" s="261" t="s">
        <v>212</v>
      </c>
      <c r="C10" s="261"/>
      <c r="D10" s="261"/>
      <c r="E10" s="261"/>
      <c r="F10" s="261"/>
      <c r="G10" s="261"/>
      <c r="H10" s="283">
        <v>512</v>
      </c>
      <c r="I10" s="283">
        <v>498.44600000000003</v>
      </c>
      <c r="J10" s="283">
        <v>499.411</v>
      </c>
      <c r="K10" s="283">
        <v>457.238</v>
      </c>
      <c r="L10" s="283">
        <v>511.07299999999998</v>
      </c>
      <c r="M10" s="283">
        <v>578.62300000000005</v>
      </c>
      <c r="N10" s="283">
        <v>517.56799999999998</v>
      </c>
      <c r="O10" s="283">
        <v>381.56599999999997</v>
      </c>
      <c r="P10" s="283">
        <v>393.66300000000001</v>
      </c>
      <c r="Q10" s="283">
        <v>347.33</v>
      </c>
      <c r="R10" s="262"/>
      <c r="S10" s="262"/>
      <c r="T10" s="262"/>
      <c r="U10" s="262"/>
      <c r="V10" s="262"/>
      <c r="W10" s="262"/>
      <c r="X10" s="262"/>
      <c r="Y10" s="262"/>
      <c r="Z10" s="262"/>
      <c r="AA10" s="262"/>
      <c r="AB10" s="262"/>
      <c r="AC10" s="262"/>
      <c r="AD10" s="262"/>
      <c r="AE10" s="262"/>
      <c r="AF10" s="262"/>
      <c r="AG10" s="262"/>
      <c r="AH10" s="262"/>
      <c r="AI10" s="262"/>
      <c r="AJ10" s="262"/>
      <c r="AK10" s="262"/>
      <c r="AL10" s="262"/>
      <c r="AM10" s="262"/>
      <c r="AN10" s="262"/>
      <c r="AO10" s="262"/>
      <c r="AP10" s="262"/>
      <c r="AQ10" s="262"/>
      <c r="AR10" s="262"/>
      <c r="AS10" s="262"/>
      <c r="AT10" s="262"/>
      <c r="AU10" s="262"/>
      <c r="AV10" s="262"/>
      <c r="AW10" s="262"/>
      <c r="AX10" s="262"/>
      <c r="AY10" s="262"/>
      <c r="AZ10" s="262"/>
      <c r="BA10" s="262"/>
      <c r="BB10" s="262"/>
      <c r="BC10" s="262"/>
      <c r="BD10" s="262"/>
      <c r="BE10" s="262"/>
      <c r="BF10" s="262"/>
      <c r="BG10" s="262"/>
      <c r="BH10" s="262"/>
      <c r="BI10" s="262"/>
      <c r="BJ10" s="262"/>
      <c r="BK10" s="262"/>
      <c r="BL10" s="262"/>
      <c r="BM10" s="262"/>
      <c r="BN10" s="262"/>
      <c r="BO10" s="262"/>
      <c r="BP10" s="262"/>
      <c r="BQ10" s="262"/>
      <c r="BR10" s="262"/>
      <c r="BS10" s="262"/>
      <c r="BT10" s="262"/>
      <c r="BU10" s="262"/>
      <c r="BV10" s="262"/>
      <c r="BW10" s="262"/>
      <c r="BX10" s="262"/>
      <c r="BY10" s="262"/>
      <c r="BZ10" s="262"/>
      <c r="CA10" s="262"/>
      <c r="CB10" s="262"/>
      <c r="CC10" s="262"/>
      <c r="CD10" s="262"/>
      <c r="CE10" s="262"/>
      <c r="CF10" s="262"/>
      <c r="CG10" s="262"/>
      <c r="CH10" s="262"/>
      <c r="CI10" s="262"/>
      <c r="CJ10" s="262"/>
      <c r="CK10" s="262"/>
      <c r="CL10" s="262"/>
      <c r="CM10" s="262"/>
      <c r="CN10" s="262"/>
      <c r="CO10" s="262"/>
      <c r="CP10" s="262"/>
      <c r="CQ10" s="262"/>
      <c r="CR10" s="262"/>
      <c r="CS10" s="262"/>
      <c r="CT10" s="262"/>
      <c r="CU10" s="262"/>
      <c r="CV10" s="262"/>
      <c r="CW10" s="262"/>
      <c r="CX10" s="262"/>
      <c r="CY10" s="262"/>
      <c r="CZ10" s="262"/>
      <c r="DA10" s="262"/>
      <c r="DB10" s="262"/>
      <c r="DC10" s="262"/>
    </row>
    <row r="11" spans="1:107" s="7" customFormat="1" ht="45.75" customHeight="1">
      <c r="A11" s="277" t="s">
        <v>213</v>
      </c>
      <c r="B11" s="277"/>
      <c r="C11" s="277"/>
      <c r="D11" s="277"/>
      <c r="E11" s="277"/>
      <c r="F11" s="277"/>
      <c r="G11" s="277"/>
      <c r="H11" s="282">
        <v>1332.3685146273642</v>
      </c>
      <c r="I11" s="282">
        <v>1284.1363198465133</v>
      </c>
      <c r="J11" s="282">
        <v>1418.8260949376011</v>
      </c>
      <c r="K11" s="282">
        <v>1458.2653000416774</v>
      </c>
      <c r="L11" s="282">
        <v>1390.6363681740688</v>
      </c>
      <c r="M11" s="282">
        <v>1295.2632028148546</v>
      </c>
      <c r="N11" s="282">
        <v>1454.2683222499168</v>
      </c>
      <c r="O11" s="282">
        <v>1342.7666525443578</v>
      </c>
      <c r="P11" s="282">
        <v>1494.5866693649366</v>
      </c>
      <c r="Q11" s="282">
        <v>1452.7660582057842</v>
      </c>
      <c r="R11" s="275"/>
      <c r="S11" s="275"/>
      <c r="T11" s="275"/>
      <c r="U11" s="275"/>
      <c r="V11" s="275"/>
      <c r="W11" s="275"/>
      <c r="X11" s="275"/>
      <c r="Y11" s="275"/>
      <c r="Z11" s="275"/>
      <c r="AA11" s="275"/>
      <c r="AB11" s="275"/>
      <c r="AC11" s="275"/>
      <c r="AD11" s="275"/>
      <c r="AE11" s="275"/>
      <c r="AF11" s="275"/>
      <c r="AG11" s="275"/>
      <c r="AH11" s="275"/>
      <c r="AI11" s="275"/>
      <c r="AJ11" s="275"/>
      <c r="AK11" s="275"/>
      <c r="AL11" s="275"/>
      <c r="AM11" s="275"/>
      <c r="AN11" s="275"/>
      <c r="AO11" s="275"/>
      <c r="AP11" s="275"/>
      <c r="AQ11" s="275"/>
      <c r="AR11" s="275"/>
      <c r="AS11" s="275"/>
      <c r="AT11" s="275"/>
      <c r="AU11" s="275"/>
      <c r="AV11" s="275"/>
      <c r="AW11" s="275"/>
      <c r="AX11" s="275"/>
      <c r="AY11" s="275"/>
      <c r="AZ11" s="275"/>
      <c r="BA11" s="275"/>
      <c r="BB11" s="275"/>
      <c r="BC11" s="275"/>
      <c r="BD11" s="275"/>
      <c r="BE11" s="275"/>
      <c r="BF11" s="275"/>
      <c r="BG11" s="275"/>
      <c r="BH11" s="275"/>
      <c r="BI11" s="275"/>
      <c r="BJ11" s="275"/>
      <c r="BK11" s="275"/>
      <c r="BL11" s="275"/>
      <c r="BM11" s="275"/>
      <c r="BN11" s="275"/>
      <c r="BO11" s="275"/>
      <c r="BP11" s="275"/>
      <c r="BQ11" s="275"/>
      <c r="BR11" s="275"/>
      <c r="BS11" s="275"/>
      <c r="BT11" s="275"/>
      <c r="BU11" s="275"/>
      <c r="BV11" s="275"/>
      <c r="BW11" s="275"/>
      <c r="BX11" s="275"/>
      <c r="BY11" s="275"/>
      <c r="BZ11" s="275"/>
      <c r="CA11" s="275"/>
      <c r="CB11" s="275"/>
      <c r="CC11" s="275"/>
      <c r="CD11" s="275"/>
      <c r="CE11" s="275"/>
      <c r="CF11" s="275"/>
      <c r="CG11" s="275"/>
      <c r="CH11" s="275"/>
      <c r="CI11" s="275"/>
      <c r="CJ11" s="275"/>
      <c r="CK11" s="275"/>
      <c r="CL11" s="275"/>
      <c r="CM11" s="275"/>
      <c r="CN11" s="275"/>
      <c r="CO11" s="275"/>
      <c r="CP11" s="275"/>
      <c r="CQ11" s="275"/>
      <c r="CR11" s="275"/>
      <c r="CS11" s="275"/>
      <c r="CT11" s="275"/>
      <c r="CU11" s="275"/>
      <c r="CV11" s="275"/>
      <c r="CW11" s="275"/>
      <c r="CX11" s="275"/>
      <c r="CY11" s="275"/>
      <c r="CZ11" s="275"/>
      <c r="DA11" s="275"/>
      <c r="DB11" s="275"/>
      <c r="DC11" s="275"/>
    </row>
    <row r="12" spans="1:107" ht="22.35" customHeight="1">
      <c r="A12" s="261"/>
      <c r="B12" s="261" t="s">
        <v>214</v>
      </c>
      <c r="C12" s="261"/>
      <c r="D12" s="261"/>
      <c r="E12" s="261"/>
      <c r="F12" s="261"/>
      <c r="G12" s="261"/>
      <c r="H12" s="283">
        <v>883.21151462736429</v>
      </c>
      <c r="I12" s="283">
        <v>932.9093198465132</v>
      </c>
      <c r="J12" s="283">
        <v>1051.741094937601</v>
      </c>
      <c r="K12" s="283">
        <v>1094.2603000416775</v>
      </c>
      <c r="L12" s="283">
        <v>1028.092368174069</v>
      </c>
      <c r="M12" s="283">
        <v>927.3412028148548</v>
      </c>
      <c r="N12" s="283">
        <v>1067.3153222499166</v>
      </c>
      <c r="O12" s="283">
        <v>971.86265254435762</v>
      </c>
      <c r="P12" s="283">
        <v>1098.0866693649366</v>
      </c>
      <c r="Q12" s="283">
        <v>1071.1170582057844</v>
      </c>
      <c r="R12" s="262"/>
      <c r="S12" s="262"/>
      <c r="T12" s="262"/>
      <c r="U12" s="262"/>
      <c r="V12" s="262"/>
      <c r="W12" s="262"/>
      <c r="X12" s="262"/>
      <c r="Y12" s="262"/>
      <c r="Z12" s="262"/>
      <c r="AA12" s="262"/>
      <c r="AB12" s="262"/>
      <c r="AC12" s="262"/>
      <c r="AD12" s="262"/>
      <c r="AE12" s="262"/>
      <c r="AF12" s="262"/>
      <c r="AG12" s="262"/>
      <c r="AH12" s="262"/>
      <c r="AI12" s="262"/>
      <c r="AJ12" s="262"/>
      <c r="AK12" s="262"/>
      <c r="AL12" s="262"/>
      <c r="AM12" s="262"/>
      <c r="AN12" s="262"/>
      <c r="AO12" s="262"/>
      <c r="AP12" s="262"/>
      <c r="AQ12" s="262"/>
      <c r="AR12" s="262"/>
      <c r="AS12" s="262"/>
      <c r="AT12" s="262"/>
      <c r="AU12" s="262"/>
      <c r="AV12" s="262"/>
      <c r="AW12" s="262"/>
      <c r="AX12" s="262"/>
      <c r="AY12" s="262"/>
      <c r="AZ12" s="262"/>
      <c r="BA12" s="262"/>
      <c r="BB12" s="262"/>
      <c r="BC12" s="262"/>
      <c r="BD12" s="262"/>
      <c r="BE12" s="262"/>
      <c r="BF12" s="262"/>
      <c r="BG12" s="262"/>
      <c r="BH12" s="262"/>
      <c r="BI12" s="262"/>
      <c r="BJ12" s="262"/>
      <c r="BK12" s="262"/>
      <c r="BL12" s="262"/>
      <c r="BM12" s="262"/>
      <c r="BN12" s="262"/>
      <c r="BO12" s="262"/>
      <c r="BP12" s="262"/>
      <c r="BQ12" s="262"/>
      <c r="BR12" s="262"/>
      <c r="BS12" s="262"/>
      <c r="BT12" s="262"/>
      <c r="BU12" s="262"/>
      <c r="BV12" s="262"/>
      <c r="BW12" s="262"/>
      <c r="BX12" s="262"/>
      <c r="BY12" s="262"/>
      <c r="BZ12" s="262"/>
      <c r="CA12" s="262"/>
      <c r="CB12" s="262"/>
      <c r="CC12" s="262"/>
      <c r="CD12" s="262"/>
      <c r="CE12" s="262"/>
      <c r="CF12" s="262"/>
      <c r="CG12" s="262"/>
      <c r="CH12" s="262"/>
      <c r="CI12" s="262"/>
      <c r="CJ12" s="262"/>
      <c r="CK12" s="262"/>
      <c r="CL12" s="262"/>
      <c r="CM12" s="262"/>
      <c r="CN12" s="262"/>
      <c r="CO12" s="262"/>
      <c r="CP12" s="262"/>
      <c r="CQ12" s="262"/>
      <c r="CR12" s="262"/>
      <c r="CS12" s="262"/>
      <c r="CT12" s="262"/>
      <c r="CU12" s="262"/>
      <c r="CV12" s="262"/>
      <c r="CW12" s="262"/>
      <c r="CX12" s="262"/>
      <c r="CY12" s="262"/>
      <c r="CZ12" s="262"/>
      <c r="DA12" s="262"/>
      <c r="DB12" s="262"/>
      <c r="DC12" s="262"/>
    </row>
    <row r="13" spans="1:107" ht="35.1" customHeight="1">
      <c r="A13" s="261"/>
      <c r="B13" s="261"/>
      <c r="C13" s="261" t="s">
        <v>328</v>
      </c>
      <c r="D13" s="261"/>
      <c r="E13" s="261"/>
      <c r="F13" s="261"/>
      <c r="G13" s="261"/>
      <c r="H13" s="283">
        <v>500.41199999999998</v>
      </c>
      <c r="I13" s="283">
        <v>528.86300000000006</v>
      </c>
      <c r="J13" s="283">
        <v>623.73299999999995</v>
      </c>
      <c r="K13" s="283">
        <v>691.91</v>
      </c>
      <c r="L13" s="283">
        <v>596.13499999999999</v>
      </c>
      <c r="M13" s="283">
        <v>537.43399999999997</v>
      </c>
      <c r="N13" s="283">
        <v>634.44399999999996</v>
      </c>
      <c r="O13" s="283">
        <v>585.96699999999998</v>
      </c>
      <c r="P13" s="283">
        <v>757.44</v>
      </c>
      <c r="Q13" s="283">
        <v>663.20299999999997</v>
      </c>
      <c r="R13" s="262"/>
      <c r="S13" s="262"/>
      <c r="T13" s="262"/>
      <c r="U13" s="262"/>
      <c r="V13" s="262"/>
      <c r="W13" s="262"/>
      <c r="X13" s="262"/>
      <c r="Y13" s="262"/>
      <c r="Z13" s="262"/>
      <c r="AA13" s="262"/>
      <c r="AB13" s="262"/>
      <c r="AC13" s="262"/>
      <c r="AD13" s="262"/>
      <c r="AE13" s="262"/>
      <c r="AF13" s="262"/>
      <c r="AG13" s="262"/>
      <c r="AH13" s="262"/>
      <c r="AI13" s="262"/>
      <c r="AJ13" s="262"/>
      <c r="AK13" s="262"/>
      <c r="AL13" s="262"/>
      <c r="AM13" s="262"/>
      <c r="AN13" s="262"/>
      <c r="AO13" s="262"/>
      <c r="AP13" s="262"/>
      <c r="AQ13" s="262"/>
      <c r="AR13" s="262"/>
      <c r="AS13" s="262"/>
      <c r="AT13" s="262"/>
      <c r="AU13" s="262"/>
      <c r="AV13" s="262"/>
      <c r="AW13" s="262"/>
      <c r="AX13" s="262"/>
      <c r="AY13" s="262"/>
      <c r="AZ13" s="262"/>
      <c r="BA13" s="262"/>
      <c r="BB13" s="262"/>
      <c r="BC13" s="262"/>
      <c r="BD13" s="262"/>
      <c r="BE13" s="262"/>
      <c r="BF13" s="262"/>
      <c r="BG13" s="262"/>
      <c r="BH13" s="262"/>
      <c r="BI13" s="262"/>
      <c r="BJ13" s="262"/>
      <c r="BK13" s="262"/>
      <c r="BL13" s="262"/>
      <c r="BM13" s="262"/>
      <c r="BN13" s="262"/>
      <c r="BO13" s="262"/>
      <c r="BP13" s="262"/>
      <c r="BQ13" s="262"/>
      <c r="BR13" s="262"/>
      <c r="BS13" s="262"/>
      <c r="BT13" s="262"/>
      <c r="BU13" s="262"/>
      <c r="BV13" s="262"/>
      <c r="BW13" s="262"/>
      <c r="BX13" s="262"/>
      <c r="BY13" s="262"/>
      <c r="BZ13" s="262"/>
      <c r="CA13" s="262"/>
      <c r="CB13" s="262"/>
      <c r="CC13" s="262"/>
      <c r="CD13" s="262"/>
      <c r="CE13" s="262"/>
      <c r="CF13" s="262"/>
      <c r="CG13" s="262"/>
      <c r="CH13" s="262"/>
      <c r="CI13" s="262"/>
      <c r="CJ13" s="262"/>
      <c r="CK13" s="262"/>
      <c r="CL13" s="262"/>
      <c r="CM13" s="262"/>
      <c r="CN13" s="262"/>
      <c r="CO13" s="262"/>
      <c r="CP13" s="262"/>
      <c r="CQ13" s="262"/>
      <c r="CR13" s="262"/>
      <c r="CS13" s="262"/>
      <c r="CT13" s="262"/>
      <c r="CU13" s="262"/>
      <c r="CV13" s="262"/>
      <c r="CW13" s="262"/>
      <c r="CX13" s="262"/>
      <c r="CY13" s="262"/>
      <c r="CZ13" s="262"/>
      <c r="DA13" s="262"/>
      <c r="DB13" s="262"/>
      <c r="DC13" s="262"/>
    </row>
    <row r="14" spans="1:107" ht="35.1" customHeight="1">
      <c r="A14" s="261"/>
      <c r="B14" s="261"/>
      <c r="C14" s="261" t="s">
        <v>216</v>
      </c>
      <c r="D14" s="261"/>
      <c r="E14" s="261"/>
      <c r="F14" s="261"/>
      <c r="G14" s="261"/>
      <c r="H14" s="283">
        <v>382.79951462736437</v>
      </c>
      <c r="I14" s="283">
        <v>404.0463198465132</v>
      </c>
      <c r="J14" s="283">
        <v>428.00809493760113</v>
      </c>
      <c r="K14" s="283">
        <v>402.3503000416776</v>
      </c>
      <c r="L14" s="283">
        <v>431.95736817406896</v>
      </c>
      <c r="M14" s="283">
        <v>389.90720281485483</v>
      </c>
      <c r="N14" s="283">
        <v>432.87132224991666</v>
      </c>
      <c r="O14" s="283">
        <v>385.89565254435763</v>
      </c>
      <c r="P14" s="283">
        <v>340.64666936493649</v>
      </c>
      <c r="Q14" s="283">
        <v>407.91405820578427</v>
      </c>
      <c r="R14" s="262"/>
      <c r="S14" s="262"/>
      <c r="T14" s="262"/>
      <c r="U14" s="262"/>
      <c r="V14" s="262"/>
      <c r="W14" s="262"/>
      <c r="X14" s="262"/>
      <c r="Y14" s="262"/>
      <c r="Z14" s="262"/>
      <c r="AA14" s="262"/>
      <c r="AB14" s="262"/>
      <c r="AC14" s="262"/>
      <c r="AD14" s="262"/>
      <c r="AE14" s="262"/>
      <c r="AF14" s="262"/>
      <c r="AG14" s="262"/>
      <c r="AH14" s="262"/>
      <c r="AI14" s="262"/>
      <c r="AJ14" s="262"/>
      <c r="AK14" s="262"/>
      <c r="AL14" s="262"/>
      <c r="AM14" s="262"/>
      <c r="AN14" s="262"/>
      <c r="AO14" s="262"/>
      <c r="AP14" s="262"/>
      <c r="AQ14" s="262"/>
      <c r="AR14" s="262"/>
      <c r="AS14" s="262"/>
      <c r="AT14" s="262"/>
      <c r="AU14" s="262"/>
      <c r="AV14" s="262"/>
      <c r="AW14" s="262"/>
      <c r="AX14" s="262"/>
      <c r="AY14" s="262"/>
      <c r="AZ14" s="262"/>
      <c r="BA14" s="262"/>
      <c r="BB14" s="262"/>
      <c r="BC14" s="262"/>
      <c r="BD14" s="262"/>
      <c r="BE14" s="262"/>
      <c r="BF14" s="262"/>
      <c r="BG14" s="262"/>
      <c r="BH14" s="262"/>
      <c r="BI14" s="262"/>
      <c r="BJ14" s="262"/>
      <c r="BK14" s="262"/>
      <c r="BL14" s="262"/>
      <c r="BM14" s="262"/>
      <c r="BN14" s="262"/>
      <c r="BO14" s="262"/>
      <c r="BP14" s="262"/>
      <c r="BQ14" s="262"/>
      <c r="BR14" s="262"/>
      <c r="BS14" s="262"/>
      <c r="BT14" s="262"/>
      <c r="BU14" s="262"/>
      <c r="BV14" s="262"/>
      <c r="BW14" s="262"/>
      <c r="BX14" s="262"/>
      <c r="BY14" s="262"/>
      <c r="BZ14" s="262"/>
      <c r="CA14" s="262"/>
      <c r="CB14" s="262"/>
      <c r="CC14" s="262"/>
      <c r="CD14" s="262"/>
      <c r="CE14" s="262"/>
      <c r="CF14" s="262"/>
      <c r="CG14" s="262"/>
      <c r="CH14" s="262"/>
      <c r="CI14" s="262"/>
      <c r="CJ14" s="262"/>
      <c r="CK14" s="262"/>
      <c r="CL14" s="262"/>
      <c r="CM14" s="262"/>
      <c r="CN14" s="262"/>
      <c r="CO14" s="262"/>
      <c r="CP14" s="262"/>
      <c r="CQ14" s="262"/>
      <c r="CR14" s="262"/>
      <c r="CS14" s="262"/>
      <c r="CT14" s="262"/>
      <c r="CU14" s="262"/>
      <c r="CV14" s="262"/>
      <c r="CW14" s="262"/>
      <c r="CX14" s="262"/>
      <c r="CY14" s="262"/>
      <c r="CZ14" s="262"/>
      <c r="DA14" s="262"/>
      <c r="DB14" s="262"/>
      <c r="DC14" s="262"/>
    </row>
    <row r="15" spans="1:107" ht="22.35" customHeight="1">
      <c r="A15" s="261"/>
      <c r="B15" s="261" t="s">
        <v>217</v>
      </c>
      <c r="C15" s="261"/>
      <c r="D15" s="261"/>
      <c r="E15" s="261"/>
      <c r="F15" s="261"/>
      <c r="G15" s="261"/>
      <c r="H15" s="283">
        <v>332.48</v>
      </c>
      <c r="I15" s="283">
        <v>329.54399999999998</v>
      </c>
      <c r="J15" s="283">
        <v>333.16</v>
      </c>
      <c r="K15" s="283">
        <v>337.74200000000002</v>
      </c>
      <c r="L15" s="283">
        <v>337.68400000000003</v>
      </c>
      <c r="M15" s="283">
        <v>330.697</v>
      </c>
      <c r="N15" s="283">
        <v>334.48599999999999</v>
      </c>
      <c r="O15" s="283">
        <v>327.50400000000002</v>
      </c>
      <c r="P15" s="283">
        <v>349.93599999999998</v>
      </c>
      <c r="Q15" s="283">
        <v>336.39499999999998</v>
      </c>
      <c r="R15" s="262"/>
      <c r="S15" s="262"/>
      <c r="T15" s="262"/>
      <c r="U15" s="262"/>
      <c r="V15" s="262"/>
      <c r="W15" s="262"/>
      <c r="X15" s="262"/>
      <c r="Y15" s="262"/>
      <c r="Z15" s="262"/>
      <c r="AA15" s="262"/>
      <c r="AB15" s="262"/>
      <c r="AC15" s="262"/>
      <c r="AD15" s="262"/>
      <c r="AE15" s="262"/>
      <c r="AF15" s="262"/>
      <c r="AG15" s="262"/>
      <c r="AH15" s="262"/>
      <c r="AI15" s="262"/>
      <c r="AJ15" s="262"/>
      <c r="AK15" s="262"/>
      <c r="AL15" s="262"/>
      <c r="AM15" s="262"/>
      <c r="AN15" s="262"/>
      <c r="AO15" s="262"/>
      <c r="AP15" s="262"/>
      <c r="AQ15" s="262"/>
      <c r="AR15" s="262"/>
      <c r="AS15" s="262"/>
      <c r="AT15" s="262"/>
      <c r="AU15" s="262"/>
      <c r="AV15" s="262"/>
      <c r="AW15" s="262"/>
      <c r="AX15" s="262"/>
      <c r="AY15" s="262"/>
      <c r="AZ15" s="262"/>
      <c r="BA15" s="262"/>
      <c r="BB15" s="262"/>
      <c r="BC15" s="262"/>
      <c r="BD15" s="262"/>
      <c r="BE15" s="262"/>
      <c r="BF15" s="262"/>
      <c r="BG15" s="262"/>
      <c r="BH15" s="262"/>
      <c r="BI15" s="262"/>
      <c r="BJ15" s="262"/>
      <c r="BK15" s="262"/>
      <c r="BL15" s="262"/>
      <c r="BM15" s="262"/>
      <c r="BN15" s="262"/>
      <c r="BO15" s="262"/>
      <c r="BP15" s="262"/>
      <c r="BQ15" s="262"/>
      <c r="BR15" s="262"/>
      <c r="BS15" s="262"/>
      <c r="BT15" s="262"/>
      <c r="BU15" s="262"/>
      <c r="BV15" s="262"/>
      <c r="BW15" s="262"/>
      <c r="BX15" s="262"/>
      <c r="BY15" s="262"/>
      <c r="BZ15" s="262"/>
      <c r="CA15" s="262"/>
      <c r="CB15" s="262"/>
      <c r="CC15" s="262"/>
      <c r="CD15" s="262"/>
      <c r="CE15" s="262"/>
      <c r="CF15" s="262"/>
      <c r="CG15" s="262"/>
      <c r="CH15" s="262"/>
      <c r="CI15" s="262"/>
      <c r="CJ15" s="262"/>
      <c r="CK15" s="262"/>
      <c r="CL15" s="262"/>
      <c r="CM15" s="262"/>
      <c r="CN15" s="262"/>
      <c r="CO15" s="262"/>
      <c r="CP15" s="262"/>
      <c r="CQ15" s="262"/>
      <c r="CR15" s="262"/>
      <c r="CS15" s="262"/>
      <c r="CT15" s="262"/>
      <c r="CU15" s="262"/>
      <c r="CV15" s="262"/>
      <c r="CW15" s="262"/>
      <c r="CX15" s="262"/>
      <c r="CY15" s="262"/>
      <c r="CZ15" s="262"/>
      <c r="DA15" s="262"/>
      <c r="DB15" s="262"/>
      <c r="DC15" s="262"/>
    </row>
    <row r="16" spans="1:107" ht="48.6" customHeight="1">
      <c r="A16" s="261"/>
      <c r="B16" s="261"/>
      <c r="C16" s="261" t="s">
        <v>218</v>
      </c>
      <c r="D16" s="261"/>
      <c r="E16" s="261"/>
      <c r="F16" s="261"/>
      <c r="G16" s="261"/>
      <c r="H16" s="283">
        <v>332.48</v>
      </c>
      <c r="I16" s="283">
        <v>329.54399999999998</v>
      </c>
      <c r="J16" s="283">
        <v>333.16</v>
      </c>
      <c r="K16" s="283">
        <v>337.74200000000002</v>
      </c>
      <c r="L16" s="283">
        <v>337.68400000000003</v>
      </c>
      <c r="M16" s="283">
        <v>330.697</v>
      </c>
      <c r="N16" s="283">
        <v>334.48599999999999</v>
      </c>
      <c r="O16" s="283">
        <v>327.50400000000002</v>
      </c>
      <c r="P16" s="283">
        <v>349.93599999999998</v>
      </c>
      <c r="Q16" s="283">
        <v>336.39499999999998</v>
      </c>
      <c r="R16" s="262"/>
      <c r="S16" s="262"/>
      <c r="T16" s="262"/>
      <c r="U16" s="262"/>
      <c r="V16" s="262"/>
      <c r="W16" s="262"/>
      <c r="X16" s="262"/>
      <c r="Y16" s="262"/>
      <c r="Z16" s="262"/>
      <c r="AA16" s="262"/>
      <c r="AB16" s="262"/>
      <c r="AC16" s="262"/>
      <c r="AD16" s="262"/>
      <c r="AE16" s="262"/>
      <c r="AF16" s="262"/>
      <c r="AG16" s="262"/>
      <c r="AH16" s="262"/>
      <c r="AI16" s="262"/>
      <c r="AJ16" s="262"/>
      <c r="AK16" s="262"/>
      <c r="AL16" s="262"/>
      <c r="AM16" s="262"/>
      <c r="AN16" s="262"/>
      <c r="AO16" s="262"/>
      <c r="AP16" s="262"/>
      <c r="AQ16" s="262"/>
      <c r="AR16" s="262"/>
      <c r="AS16" s="262"/>
      <c r="AT16" s="262"/>
      <c r="AU16" s="262"/>
      <c r="AV16" s="262"/>
      <c r="AW16" s="262"/>
      <c r="AX16" s="262"/>
      <c r="AY16" s="262"/>
      <c r="AZ16" s="262"/>
      <c r="BA16" s="262"/>
      <c r="BB16" s="262"/>
      <c r="BC16" s="262"/>
      <c r="BD16" s="262"/>
      <c r="BE16" s="262"/>
      <c r="BF16" s="262"/>
      <c r="BG16" s="262"/>
      <c r="BH16" s="262"/>
      <c r="BI16" s="262"/>
      <c r="BJ16" s="262"/>
      <c r="BK16" s="262"/>
      <c r="BL16" s="262"/>
      <c r="BM16" s="262"/>
      <c r="BN16" s="262"/>
      <c r="BO16" s="262"/>
      <c r="BP16" s="262"/>
      <c r="BQ16" s="262"/>
      <c r="BR16" s="262"/>
      <c r="BS16" s="262"/>
      <c r="BT16" s="262"/>
      <c r="BU16" s="262"/>
      <c r="BV16" s="262"/>
      <c r="BW16" s="262"/>
      <c r="BX16" s="262"/>
      <c r="BY16" s="262"/>
      <c r="BZ16" s="262"/>
      <c r="CA16" s="262"/>
      <c r="CB16" s="262"/>
      <c r="CC16" s="262"/>
      <c r="CD16" s="262"/>
      <c r="CE16" s="262"/>
      <c r="CF16" s="262"/>
      <c r="CG16" s="262"/>
      <c r="CH16" s="262"/>
      <c r="CI16" s="262"/>
      <c r="CJ16" s="262"/>
      <c r="CK16" s="262"/>
      <c r="CL16" s="262"/>
      <c r="CM16" s="262"/>
      <c r="CN16" s="262"/>
      <c r="CO16" s="262"/>
      <c r="CP16" s="262"/>
      <c r="CQ16" s="262"/>
      <c r="CR16" s="262"/>
      <c r="CS16" s="262"/>
      <c r="CT16" s="262"/>
      <c r="CU16" s="262"/>
      <c r="CV16" s="262"/>
      <c r="CW16" s="262"/>
      <c r="CX16" s="262"/>
      <c r="CY16" s="262"/>
      <c r="CZ16" s="262"/>
      <c r="DA16" s="262"/>
      <c r="DB16" s="262"/>
      <c r="DC16" s="262"/>
    </row>
    <row r="17" spans="1:107" ht="48.6" customHeight="1">
      <c r="A17" s="261"/>
      <c r="B17" s="261"/>
      <c r="C17" s="261" t="s">
        <v>219</v>
      </c>
      <c r="D17" s="261"/>
      <c r="E17" s="261"/>
      <c r="F17" s="261"/>
      <c r="G17" s="261"/>
      <c r="H17" s="283">
        <v>0</v>
      </c>
      <c r="I17" s="283">
        <v>0</v>
      </c>
      <c r="J17" s="283">
        <v>0</v>
      </c>
      <c r="K17" s="283">
        <v>0</v>
      </c>
      <c r="L17" s="283">
        <v>0</v>
      </c>
      <c r="M17" s="283">
        <v>0</v>
      </c>
      <c r="N17" s="283">
        <v>0</v>
      </c>
      <c r="O17" s="283">
        <v>0</v>
      </c>
      <c r="P17" s="283">
        <v>0</v>
      </c>
      <c r="Q17" s="283">
        <v>0</v>
      </c>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62"/>
      <c r="AS17" s="262"/>
      <c r="AT17" s="262"/>
      <c r="AU17" s="262"/>
      <c r="AV17" s="262"/>
      <c r="AW17" s="262"/>
      <c r="AX17" s="262"/>
      <c r="AY17" s="262"/>
      <c r="AZ17" s="262"/>
      <c r="BA17" s="262"/>
      <c r="BB17" s="262"/>
      <c r="BC17" s="262"/>
      <c r="BD17" s="262"/>
      <c r="BE17" s="262"/>
      <c r="BF17" s="262"/>
      <c r="BG17" s="262"/>
      <c r="BH17" s="262"/>
      <c r="BI17" s="262"/>
      <c r="BJ17" s="262"/>
      <c r="BK17" s="262"/>
      <c r="BL17" s="262"/>
      <c r="BM17" s="262"/>
      <c r="BN17" s="262"/>
      <c r="BO17" s="262"/>
      <c r="BP17" s="262"/>
      <c r="BQ17" s="262"/>
      <c r="BR17" s="262"/>
      <c r="BS17" s="262"/>
      <c r="BT17" s="262"/>
      <c r="BU17" s="262"/>
      <c r="BV17" s="262"/>
      <c r="BW17" s="262"/>
      <c r="BX17" s="262"/>
      <c r="BY17" s="262"/>
      <c r="BZ17" s="262"/>
      <c r="CA17" s="262"/>
      <c r="CB17" s="262"/>
      <c r="CC17" s="262"/>
      <c r="CD17" s="262"/>
      <c r="CE17" s="262"/>
      <c r="CF17" s="262"/>
      <c r="CG17" s="262"/>
      <c r="CH17" s="262"/>
      <c r="CI17" s="262"/>
      <c r="CJ17" s="262"/>
      <c r="CK17" s="262"/>
      <c r="CL17" s="262"/>
      <c r="CM17" s="262"/>
      <c r="CN17" s="262"/>
      <c r="CO17" s="262"/>
      <c r="CP17" s="262"/>
      <c r="CQ17" s="262"/>
      <c r="CR17" s="262"/>
      <c r="CS17" s="262"/>
      <c r="CT17" s="262"/>
      <c r="CU17" s="262"/>
      <c r="CV17" s="262"/>
      <c r="CW17" s="262"/>
      <c r="CX17" s="262"/>
      <c r="CY17" s="262"/>
      <c r="CZ17" s="262"/>
      <c r="DA17" s="262"/>
      <c r="DB17" s="262"/>
      <c r="DC17" s="262"/>
    </row>
    <row r="18" spans="1:107" ht="22.35" customHeight="1">
      <c r="A18" s="261"/>
      <c r="B18" s="261" t="s">
        <v>220</v>
      </c>
      <c r="C18" s="261"/>
      <c r="D18" s="261"/>
      <c r="E18" s="261"/>
      <c r="F18" s="261"/>
      <c r="G18" s="261"/>
      <c r="H18" s="283">
        <v>116.67700000000001</v>
      </c>
      <c r="I18" s="283">
        <v>21.683</v>
      </c>
      <c r="J18" s="283">
        <v>33.924999999999997</v>
      </c>
      <c r="K18" s="283">
        <v>26.263000000000002</v>
      </c>
      <c r="L18" s="283">
        <v>24.86</v>
      </c>
      <c r="M18" s="283">
        <v>37.225000000000001</v>
      </c>
      <c r="N18" s="283">
        <v>52.466999999999999</v>
      </c>
      <c r="O18" s="283">
        <v>43.4</v>
      </c>
      <c r="P18" s="283">
        <v>46.564</v>
      </c>
      <c r="Q18" s="283">
        <v>45.253999999999998</v>
      </c>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62"/>
      <c r="AR18" s="262"/>
      <c r="AS18" s="262"/>
      <c r="AT18" s="262"/>
      <c r="AU18" s="262"/>
      <c r="AV18" s="262"/>
      <c r="AW18" s="262"/>
      <c r="AX18" s="262"/>
      <c r="AY18" s="262"/>
      <c r="AZ18" s="262"/>
      <c r="BA18" s="262"/>
      <c r="BB18" s="262"/>
      <c r="BC18" s="262"/>
      <c r="BD18" s="262"/>
      <c r="BE18" s="262"/>
      <c r="BF18" s="262"/>
      <c r="BG18" s="262"/>
      <c r="BH18" s="262"/>
      <c r="BI18" s="262"/>
      <c r="BJ18" s="262"/>
      <c r="BK18" s="262"/>
      <c r="BL18" s="262"/>
      <c r="BM18" s="262"/>
      <c r="BN18" s="262"/>
      <c r="BO18" s="262"/>
      <c r="BP18" s="262"/>
      <c r="BQ18" s="262"/>
      <c r="BR18" s="262"/>
      <c r="BS18" s="262"/>
      <c r="BT18" s="262"/>
      <c r="BU18" s="262"/>
      <c r="BV18" s="262"/>
      <c r="BW18" s="262"/>
      <c r="BX18" s="262"/>
      <c r="BY18" s="262"/>
      <c r="BZ18" s="262"/>
      <c r="CA18" s="262"/>
      <c r="CB18" s="262"/>
      <c r="CC18" s="262"/>
      <c r="CD18" s="262"/>
      <c r="CE18" s="262"/>
      <c r="CF18" s="262"/>
      <c r="CG18" s="262"/>
      <c r="CH18" s="262"/>
      <c r="CI18" s="262"/>
      <c r="CJ18" s="262"/>
      <c r="CK18" s="262"/>
      <c r="CL18" s="262"/>
      <c r="CM18" s="262"/>
      <c r="CN18" s="262"/>
      <c r="CO18" s="262"/>
      <c r="CP18" s="262"/>
      <c r="CQ18" s="262"/>
      <c r="CR18" s="262"/>
      <c r="CS18" s="262"/>
      <c r="CT18" s="262"/>
      <c r="CU18" s="262"/>
      <c r="CV18" s="262"/>
      <c r="CW18" s="262"/>
      <c r="CX18" s="262"/>
      <c r="CY18" s="262"/>
      <c r="CZ18" s="262"/>
      <c r="DA18" s="262"/>
      <c r="DB18" s="262"/>
      <c r="DC18" s="262"/>
    </row>
    <row r="19" spans="1:107" ht="35.1" customHeight="1">
      <c r="A19" s="261"/>
      <c r="B19" s="261"/>
      <c r="C19" s="261" t="s">
        <v>221</v>
      </c>
      <c r="D19" s="261"/>
      <c r="E19" s="261"/>
      <c r="F19" s="261"/>
      <c r="G19" s="261"/>
      <c r="H19" s="283">
        <v>0</v>
      </c>
      <c r="I19" s="283">
        <v>0</v>
      </c>
      <c r="J19" s="283">
        <v>0</v>
      </c>
      <c r="K19" s="283">
        <v>0</v>
      </c>
      <c r="L19" s="283">
        <v>0</v>
      </c>
      <c r="M19" s="283">
        <v>0</v>
      </c>
      <c r="N19" s="283">
        <v>0</v>
      </c>
      <c r="O19" s="283">
        <v>0</v>
      </c>
      <c r="P19" s="283">
        <v>0</v>
      </c>
      <c r="Q19" s="283">
        <v>0</v>
      </c>
      <c r="R19" s="262"/>
      <c r="S19" s="262"/>
      <c r="T19" s="262"/>
      <c r="U19" s="262"/>
      <c r="V19" s="262"/>
      <c r="W19" s="262"/>
      <c r="X19" s="262"/>
      <c r="Y19" s="262"/>
      <c r="Z19" s="262"/>
      <c r="AA19" s="262"/>
      <c r="AB19" s="262"/>
      <c r="AC19" s="262"/>
      <c r="AD19" s="262"/>
      <c r="AE19" s="262"/>
      <c r="AF19" s="262"/>
      <c r="AG19" s="262"/>
      <c r="AH19" s="262"/>
      <c r="AI19" s="262"/>
      <c r="AJ19" s="262"/>
      <c r="AK19" s="262"/>
      <c r="AL19" s="262"/>
      <c r="AM19" s="262"/>
      <c r="AN19" s="262"/>
      <c r="AO19" s="262"/>
      <c r="AP19" s="262"/>
      <c r="AQ19" s="262"/>
      <c r="AR19" s="262"/>
      <c r="AS19" s="262"/>
      <c r="AT19" s="262"/>
      <c r="AU19" s="262"/>
      <c r="AV19" s="262"/>
      <c r="AW19" s="262"/>
      <c r="AX19" s="262"/>
      <c r="AY19" s="262"/>
      <c r="AZ19" s="262"/>
      <c r="BA19" s="262"/>
      <c r="BB19" s="262"/>
      <c r="BC19" s="262"/>
      <c r="BD19" s="262"/>
      <c r="BE19" s="262"/>
      <c r="BF19" s="262"/>
      <c r="BG19" s="262"/>
      <c r="BH19" s="262"/>
      <c r="BI19" s="262"/>
      <c r="BJ19" s="262"/>
      <c r="BK19" s="262"/>
      <c r="BL19" s="262"/>
      <c r="BM19" s="262"/>
      <c r="BN19" s="262"/>
      <c r="BO19" s="262"/>
      <c r="BP19" s="262"/>
      <c r="BQ19" s="262"/>
      <c r="BR19" s="262"/>
      <c r="BS19" s="262"/>
      <c r="BT19" s="262"/>
      <c r="BU19" s="262"/>
      <c r="BV19" s="262"/>
      <c r="BW19" s="262"/>
      <c r="BX19" s="262"/>
      <c r="BY19" s="262"/>
      <c r="BZ19" s="262"/>
      <c r="CA19" s="262"/>
      <c r="CB19" s="262"/>
      <c r="CC19" s="262"/>
      <c r="CD19" s="262"/>
      <c r="CE19" s="262"/>
      <c r="CF19" s="262"/>
      <c r="CG19" s="262"/>
      <c r="CH19" s="262"/>
      <c r="CI19" s="262"/>
      <c r="CJ19" s="262"/>
      <c r="CK19" s="262"/>
      <c r="CL19" s="262"/>
      <c r="CM19" s="262"/>
      <c r="CN19" s="262"/>
      <c r="CO19" s="262"/>
      <c r="CP19" s="262"/>
      <c r="CQ19" s="262"/>
      <c r="CR19" s="262"/>
      <c r="CS19" s="262"/>
      <c r="CT19" s="262"/>
      <c r="CU19" s="262"/>
      <c r="CV19" s="262"/>
      <c r="CW19" s="262"/>
      <c r="CX19" s="262"/>
      <c r="CY19" s="262"/>
      <c r="CZ19" s="262"/>
      <c r="DA19" s="262"/>
      <c r="DB19" s="262"/>
      <c r="DC19" s="262"/>
    </row>
    <row r="20" spans="1:107" ht="48.6" customHeight="1">
      <c r="A20" s="261"/>
      <c r="B20" s="261"/>
      <c r="C20" s="261" t="s">
        <v>222</v>
      </c>
      <c r="D20" s="261"/>
      <c r="E20" s="261"/>
      <c r="F20" s="261"/>
      <c r="G20" s="261"/>
      <c r="H20" s="283">
        <v>116.67700000000001</v>
      </c>
      <c r="I20" s="283">
        <v>21.683</v>
      </c>
      <c r="J20" s="283">
        <v>33.924999999999997</v>
      </c>
      <c r="K20" s="283">
        <v>26.263000000000002</v>
      </c>
      <c r="L20" s="283">
        <v>24.86</v>
      </c>
      <c r="M20" s="283">
        <v>37.225000000000001</v>
      </c>
      <c r="N20" s="283">
        <v>52.466999999999999</v>
      </c>
      <c r="O20" s="283">
        <v>43.4</v>
      </c>
      <c r="P20" s="283">
        <v>46.564</v>
      </c>
      <c r="Q20" s="283">
        <v>45.253999999999998</v>
      </c>
      <c r="R20" s="262"/>
      <c r="S20" s="262"/>
      <c r="T20" s="262"/>
      <c r="U20" s="262"/>
      <c r="V20" s="262"/>
      <c r="W20" s="262"/>
      <c r="X20" s="262"/>
      <c r="Y20" s="262"/>
      <c r="Z20" s="262"/>
      <c r="AA20" s="262"/>
      <c r="AB20" s="262"/>
      <c r="AC20" s="262"/>
      <c r="AD20" s="262"/>
      <c r="AE20" s="262"/>
      <c r="AF20" s="262"/>
      <c r="AG20" s="262"/>
      <c r="AH20" s="262"/>
      <c r="AI20" s="262"/>
      <c r="AJ20" s="262"/>
      <c r="AK20" s="262"/>
      <c r="AL20" s="262"/>
      <c r="AM20" s="262"/>
      <c r="AN20" s="262"/>
      <c r="AO20" s="262"/>
      <c r="AP20" s="262"/>
      <c r="AQ20" s="262"/>
      <c r="AR20" s="262"/>
      <c r="AS20" s="262"/>
      <c r="AT20" s="262"/>
      <c r="AU20" s="262"/>
      <c r="AV20" s="262"/>
      <c r="AW20" s="262"/>
      <c r="AX20" s="262"/>
      <c r="AY20" s="262"/>
      <c r="AZ20" s="262"/>
      <c r="BA20" s="262"/>
      <c r="BB20" s="262"/>
      <c r="BC20" s="262"/>
      <c r="BD20" s="262"/>
      <c r="BE20" s="262"/>
      <c r="BF20" s="262"/>
      <c r="BG20" s="262"/>
      <c r="BH20" s="262"/>
      <c r="BI20" s="262"/>
      <c r="BJ20" s="262"/>
      <c r="BK20" s="262"/>
      <c r="BL20" s="262"/>
      <c r="BM20" s="262"/>
      <c r="BN20" s="262"/>
      <c r="BO20" s="262"/>
      <c r="BP20" s="262"/>
      <c r="BQ20" s="262"/>
      <c r="BR20" s="262"/>
      <c r="BS20" s="262"/>
      <c r="BT20" s="262"/>
      <c r="BU20" s="262"/>
      <c r="BV20" s="262"/>
      <c r="BW20" s="262"/>
      <c r="BX20" s="262"/>
      <c r="BY20" s="262"/>
      <c r="BZ20" s="262"/>
      <c r="CA20" s="262"/>
      <c r="CB20" s="262"/>
      <c r="CC20" s="262"/>
      <c r="CD20" s="262"/>
      <c r="CE20" s="262"/>
      <c r="CF20" s="262"/>
      <c r="CG20" s="262"/>
      <c r="CH20" s="262"/>
      <c r="CI20" s="262"/>
      <c r="CJ20" s="262"/>
      <c r="CK20" s="262"/>
      <c r="CL20" s="262"/>
      <c r="CM20" s="262"/>
      <c r="CN20" s="262"/>
      <c r="CO20" s="262"/>
      <c r="CP20" s="262"/>
      <c r="CQ20" s="262"/>
      <c r="CR20" s="262"/>
      <c r="CS20" s="262"/>
      <c r="CT20" s="262"/>
      <c r="CU20" s="262"/>
      <c r="CV20" s="262"/>
      <c r="CW20" s="262"/>
      <c r="CX20" s="262"/>
      <c r="CY20" s="262"/>
      <c r="CZ20" s="262"/>
      <c r="DA20" s="262"/>
      <c r="DB20" s="262"/>
      <c r="DC20" s="262"/>
    </row>
    <row r="21" spans="1:107" ht="22.35" customHeight="1">
      <c r="A21" s="261"/>
      <c r="B21" s="261"/>
      <c r="C21" s="261"/>
      <c r="D21" s="261" t="s">
        <v>223</v>
      </c>
      <c r="E21" s="261"/>
      <c r="F21" s="261"/>
      <c r="G21" s="261"/>
      <c r="H21" s="283">
        <v>116.67700000000001</v>
      </c>
      <c r="I21" s="283">
        <v>21.683</v>
      </c>
      <c r="J21" s="283">
        <v>33.924999999999997</v>
      </c>
      <c r="K21" s="283">
        <v>26.263000000000002</v>
      </c>
      <c r="L21" s="283">
        <v>24.86</v>
      </c>
      <c r="M21" s="283">
        <v>37.225000000000001</v>
      </c>
      <c r="N21" s="283">
        <v>52.466999999999999</v>
      </c>
      <c r="O21" s="283">
        <v>43.4</v>
      </c>
      <c r="P21" s="283">
        <v>46.564</v>
      </c>
      <c r="Q21" s="283">
        <v>45.253999999999998</v>
      </c>
      <c r="R21" s="262"/>
      <c r="S21" s="262"/>
      <c r="T21" s="262"/>
      <c r="U21" s="262"/>
      <c r="V21" s="262"/>
      <c r="W21" s="262"/>
      <c r="X21" s="262"/>
      <c r="Y21" s="262"/>
      <c r="Z21" s="262"/>
      <c r="AA21" s="262"/>
      <c r="AB21" s="262"/>
      <c r="AC21" s="262"/>
      <c r="AD21" s="262"/>
      <c r="AE21" s="262"/>
      <c r="AF21" s="262"/>
      <c r="AG21" s="262"/>
      <c r="AH21" s="262"/>
      <c r="AI21" s="262"/>
      <c r="AJ21" s="262"/>
      <c r="AK21" s="262"/>
      <c r="AL21" s="262"/>
      <c r="AM21" s="262"/>
      <c r="AN21" s="262"/>
      <c r="AO21" s="262"/>
      <c r="AP21" s="262"/>
      <c r="AQ21" s="262"/>
      <c r="AR21" s="262"/>
      <c r="AS21" s="262"/>
      <c r="AT21" s="262"/>
      <c r="AU21" s="262"/>
      <c r="AV21" s="262"/>
      <c r="AW21" s="262"/>
      <c r="AX21" s="262"/>
      <c r="AY21" s="262"/>
      <c r="AZ21" s="262"/>
      <c r="BA21" s="262"/>
      <c r="BB21" s="262"/>
      <c r="BC21" s="262"/>
      <c r="BD21" s="262"/>
      <c r="BE21" s="262"/>
      <c r="BF21" s="262"/>
      <c r="BG21" s="262"/>
      <c r="BH21" s="262"/>
      <c r="BI21" s="262"/>
      <c r="BJ21" s="262"/>
      <c r="BK21" s="262"/>
      <c r="BL21" s="262"/>
      <c r="BM21" s="262"/>
      <c r="BN21" s="262"/>
      <c r="BO21" s="262"/>
      <c r="BP21" s="262"/>
      <c r="BQ21" s="262"/>
      <c r="BR21" s="262"/>
      <c r="BS21" s="262"/>
      <c r="BT21" s="262"/>
      <c r="BU21" s="262"/>
      <c r="BV21" s="262"/>
      <c r="BW21" s="262"/>
      <c r="BX21" s="262"/>
      <c r="BY21" s="262"/>
      <c r="BZ21" s="262"/>
      <c r="CA21" s="262"/>
      <c r="CB21" s="262"/>
      <c r="CC21" s="262"/>
      <c r="CD21" s="262"/>
      <c r="CE21" s="262"/>
      <c r="CF21" s="262"/>
      <c r="CG21" s="262"/>
      <c r="CH21" s="262"/>
      <c r="CI21" s="262"/>
      <c r="CJ21" s="262"/>
      <c r="CK21" s="262"/>
      <c r="CL21" s="262"/>
      <c r="CM21" s="262"/>
      <c r="CN21" s="262"/>
      <c r="CO21" s="262"/>
      <c r="CP21" s="262"/>
      <c r="CQ21" s="262"/>
      <c r="CR21" s="262"/>
      <c r="CS21" s="262"/>
      <c r="CT21" s="262"/>
      <c r="CU21" s="262"/>
      <c r="CV21" s="262"/>
      <c r="CW21" s="262"/>
      <c r="CX21" s="262"/>
      <c r="CY21" s="262"/>
      <c r="CZ21" s="262"/>
      <c r="DA21" s="262"/>
      <c r="DB21" s="262"/>
      <c r="DC21" s="262"/>
    </row>
    <row r="22" spans="1:107" ht="48.6" customHeight="1">
      <c r="A22" s="261"/>
      <c r="B22" s="261"/>
      <c r="C22" s="261"/>
      <c r="D22" s="261" t="s">
        <v>224</v>
      </c>
      <c r="E22" s="261"/>
      <c r="F22" s="261"/>
      <c r="G22" s="261"/>
      <c r="H22" s="283">
        <v>0</v>
      </c>
      <c r="I22" s="283">
        <v>0</v>
      </c>
      <c r="J22" s="283">
        <v>0</v>
      </c>
      <c r="K22" s="283">
        <v>0</v>
      </c>
      <c r="L22" s="283">
        <v>0</v>
      </c>
      <c r="M22" s="283">
        <v>0</v>
      </c>
      <c r="N22" s="283">
        <v>0</v>
      </c>
      <c r="O22" s="283">
        <v>0</v>
      </c>
      <c r="P22" s="283">
        <v>0</v>
      </c>
      <c r="Q22" s="283">
        <v>0</v>
      </c>
      <c r="R22" s="262"/>
      <c r="S22" s="262"/>
      <c r="T22" s="262"/>
      <c r="U22" s="262"/>
      <c r="V22" s="262"/>
      <c r="W22" s="262"/>
      <c r="X22" s="262"/>
      <c r="Y22" s="262"/>
      <c r="Z22" s="262"/>
      <c r="AA22" s="262"/>
      <c r="AB22" s="262"/>
      <c r="AC22" s="262"/>
      <c r="AD22" s="262"/>
      <c r="AE22" s="262"/>
      <c r="AF22" s="262"/>
      <c r="AG22" s="262"/>
      <c r="AH22" s="262"/>
      <c r="AI22" s="262"/>
      <c r="AJ22" s="262"/>
      <c r="AK22" s="262"/>
      <c r="AL22" s="262"/>
      <c r="AM22" s="262"/>
      <c r="AN22" s="262"/>
      <c r="AO22" s="262"/>
      <c r="AP22" s="262"/>
      <c r="AQ22" s="262"/>
      <c r="AR22" s="262"/>
      <c r="AS22" s="262"/>
      <c r="AT22" s="262"/>
      <c r="AU22" s="262"/>
      <c r="AV22" s="262"/>
      <c r="AW22" s="262"/>
      <c r="AX22" s="262"/>
      <c r="AY22" s="262"/>
      <c r="AZ22" s="262"/>
      <c r="BA22" s="262"/>
      <c r="BB22" s="262"/>
      <c r="BC22" s="262"/>
      <c r="BD22" s="262"/>
      <c r="BE22" s="262"/>
      <c r="BF22" s="262"/>
      <c r="BG22" s="262"/>
      <c r="BH22" s="262"/>
      <c r="BI22" s="262"/>
      <c r="BJ22" s="262"/>
      <c r="BK22" s="262"/>
      <c r="BL22" s="262"/>
      <c r="BM22" s="262"/>
      <c r="BN22" s="262"/>
      <c r="BO22" s="262"/>
      <c r="BP22" s="262"/>
      <c r="BQ22" s="262"/>
      <c r="BR22" s="262"/>
      <c r="BS22" s="262"/>
      <c r="BT22" s="262"/>
      <c r="BU22" s="262"/>
      <c r="BV22" s="262"/>
      <c r="BW22" s="262"/>
      <c r="BX22" s="262"/>
      <c r="BY22" s="262"/>
      <c r="BZ22" s="262"/>
      <c r="CA22" s="262"/>
      <c r="CB22" s="262"/>
      <c r="CC22" s="262"/>
      <c r="CD22" s="262"/>
      <c r="CE22" s="262"/>
      <c r="CF22" s="262"/>
      <c r="CG22" s="262"/>
      <c r="CH22" s="262"/>
      <c r="CI22" s="262"/>
      <c r="CJ22" s="262"/>
      <c r="CK22" s="262"/>
      <c r="CL22" s="262"/>
      <c r="CM22" s="262"/>
      <c r="CN22" s="262"/>
      <c r="CO22" s="262"/>
      <c r="CP22" s="262"/>
      <c r="CQ22" s="262"/>
      <c r="CR22" s="262"/>
      <c r="CS22" s="262"/>
      <c r="CT22" s="262"/>
      <c r="CU22" s="262"/>
      <c r="CV22" s="262"/>
      <c r="CW22" s="262"/>
      <c r="CX22" s="262"/>
      <c r="CY22" s="262"/>
      <c r="CZ22" s="262"/>
      <c r="DA22" s="262"/>
      <c r="DB22" s="262"/>
      <c r="DC22" s="262"/>
    </row>
    <row r="23" spans="1:107" s="7" customFormat="1" ht="42.75" customHeight="1">
      <c r="A23" s="277" t="s">
        <v>225</v>
      </c>
      <c r="B23" s="277"/>
      <c r="C23" s="277"/>
      <c r="D23" s="277"/>
      <c r="E23" s="277"/>
      <c r="F23" s="277"/>
      <c r="G23" s="277"/>
      <c r="H23" s="282">
        <v>2413.2905146273642</v>
      </c>
      <c r="I23" s="282">
        <v>2429.1623198465131</v>
      </c>
      <c r="J23" s="282">
        <v>2691.407094937601</v>
      </c>
      <c r="K23" s="282">
        <v>2699.5723000416774</v>
      </c>
      <c r="L23" s="282">
        <v>2793.638368174069</v>
      </c>
      <c r="M23" s="282">
        <v>2758.5902028148548</v>
      </c>
      <c r="N23" s="282">
        <v>2809.4583222499168</v>
      </c>
      <c r="O23" s="282">
        <v>2514.211652544358</v>
      </c>
      <c r="P23" s="282">
        <v>2588.0326693649367</v>
      </c>
      <c r="Q23" s="282">
        <v>2419.2570582057842</v>
      </c>
      <c r="R23" s="275"/>
      <c r="S23" s="275"/>
      <c r="T23" s="275"/>
      <c r="U23" s="275"/>
      <c r="V23" s="275"/>
      <c r="W23" s="275"/>
      <c r="X23" s="275"/>
      <c r="Y23" s="275"/>
      <c r="Z23" s="275"/>
      <c r="AA23" s="275"/>
      <c r="AB23" s="275"/>
      <c r="AC23" s="275"/>
      <c r="AD23" s="275"/>
      <c r="AE23" s="275"/>
      <c r="AF23" s="275"/>
      <c r="AG23" s="275"/>
      <c r="AH23" s="275"/>
      <c r="AI23" s="275"/>
      <c r="AJ23" s="275"/>
      <c r="AK23" s="275"/>
      <c r="AL23" s="275"/>
      <c r="AM23" s="275"/>
      <c r="AN23" s="275"/>
      <c r="AO23" s="275"/>
      <c r="AP23" s="275"/>
      <c r="AQ23" s="275"/>
      <c r="AR23" s="275"/>
      <c r="AS23" s="275"/>
      <c r="AT23" s="275"/>
      <c r="AU23" s="275"/>
      <c r="AV23" s="275"/>
      <c r="AW23" s="275"/>
      <c r="AX23" s="275"/>
      <c r="AY23" s="275"/>
      <c r="AZ23" s="275"/>
      <c r="BA23" s="275"/>
      <c r="BB23" s="275"/>
      <c r="BC23" s="275"/>
      <c r="BD23" s="275"/>
      <c r="BE23" s="275"/>
      <c r="BF23" s="275"/>
      <c r="BG23" s="275"/>
      <c r="BH23" s="275"/>
      <c r="BI23" s="275"/>
      <c r="BJ23" s="275"/>
      <c r="BK23" s="275"/>
      <c r="BL23" s="275"/>
      <c r="BM23" s="275"/>
      <c r="BN23" s="275"/>
      <c r="BO23" s="275"/>
      <c r="BP23" s="275"/>
      <c r="BQ23" s="275"/>
      <c r="BR23" s="275"/>
      <c r="BS23" s="275"/>
      <c r="BT23" s="275"/>
      <c r="BU23" s="275"/>
      <c r="BV23" s="275"/>
      <c r="BW23" s="275"/>
      <c r="BX23" s="275"/>
      <c r="BY23" s="275"/>
      <c r="BZ23" s="275"/>
      <c r="CA23" s="275"/>
      <c r="CB23" s="275"/>
      <c r="CC23" s="275"/>
      <c r="CD23" s="275"/>
      <c r="CE23" s="275"/>
      <c r="CF23" s="275"/>
      <c r="CG23" s="275"/>
      <c r="CH23" s="275"/>
      <c r="CI23" s="275"/>
      <c r="CJ23" s="275"/>
      <c r="CK23" s="275"/>
      <c r="CL23" s="275"/>
      <c r="CM23" s="275"/>
      <c r="CN23" s="275"/>
      <c r="CO23" s="275"/>
      <c r="CP23" s="275"/>
      <c r="CQ23" s="275"/>
      <c r="CR23" s="275"/>
      <c r="CS23" s="275"/>
      <c r="CT23" s="275"/>
      <c r="CU23" s="275"/>
      <c r="CV23" s="275"/>
      <c r="CW23" s="275"/>
      <c r="CX23" s="275"/>
      <c r="CY23" s="275"/>
      <c r="CZ23" s="275"/>
      <c r="DA23" s="275"/>
      <c r="DB23" s="275"/>
      <c r="DC23" s="275"/>
    </row>
    <row r="24" spans="1:107" s="7" customFormat="1" ht="43.5" customHeight="1">
      <c r="A24" s="277" t="s">
        <v>226</v>
      </c>
      <c r="B24" s="277"/>
      <c r="C24" s="277"/>
      <c r="D24" s="277"/>
      <c r="E24" s="277"/>
      <c r="F24" s="277"/>
      <c r="G24" s="277"/>
      <c r="H24" s="282">
        <v>-525.23197120263649</v>
      </c>
      <c r="I24" s="282">
        <v>-451.31030393770743</v>
      </c>
      <c r="J24" s="282">
        <v>-144.4108899371854</v>
      </c>
      <c r="K24" s="282">
        <v>-69.583639920333553</v>
      </c>
      <c r="L24" s="282">
        <v>36.710131263777384</v>
      </c>
      <c r="M24" s="282">
        <v>22.459333353348029</v>
      </c>
      <c r="N24" s="282">
        <v>84.415599510068205</v>
      </c>
      <c r="O24" s="282">
        <v>-222.0819168124508</v>
      </c>
      <c r="P24" s="282">
        <v>-96.312345941342755</v>
      </c>
      <c r="Q24" s="282">
        <v>-264.64013062222148</v>
      </c>
      <c r="R24" s="285"/>
      <c r="S24" s="275"/>
      <c r="T24" s="275"/>
      <c r="U24" s="275"/>
      <c r="V24" s="275"/>
      <c r="W24" s="275"/>
      <c r="X24" s="275"/>
      <c r="Y24" s="275"/>
      <c r="Z24" s="275"/>
      <c r="AA24" s="275"/>
      <c r="AB24" s="275"/>
      <c r="AC24" s="275"/>
      <c r="AD24" s="275"/>
      <c r="AE24" s="275"/>
      <c r="AF24" s="275"/>
      <c r="AG24" s="275"/>
      <c r="AH24" s="275"/>
      <c r="AI24" s="275"/>
      <c r="AJ24" s="275"/>
      <c r="AK24" s="275"/>
      <c r="AL24" s="275"/>
      <c r="AM24" s="275"/>
      <c r="AN24" s="275"/>
      <c r="AO24" s="275"/>
      <c r="AP24" s="275"/>
      <c r="AQ24" s="275"/>
      <c r="AR24" s="275"/>
      <c r="AS24" s="275"/>
      <c r="AT24" s="275"/>
      <c r="AU24" s="275"/>
      <c r="AV24" s="275"/>
      <c r="AW24" s="275"/>
      <c r="AX24" s="275"/>
      <c r="AY24" s="275"/>
      <c r="AZ24" s="275"/>
      <c r="BA24" s="275"/>
      <c r="BB24" s="275"/>
      <c r="BC24" s="275"/>
      <c r="BD24" s="275"/>
      <c r="BE24" s="275"/>
      <c r="BF24" s="275"/>
      <c r="BG24" s="275"/>
      <c r="BH24" s="275"/>
      <c r="BI24" s="275"/>
      <c r="BJ24" s="275"/>
      <c r="BK24" s="275"/>
      <c r="BL24" s="275"/>
      <c r="BM24" s="275"/>
      <c r="BN24" s="275"/>
      <c r="BO24" s="275"/>
      <c r="BP24" s="275"/>
      <c r="BQ24" s="275"/>
      <c r="BR24" s="275"/>
      <c r="BS24" s="275"/>
      <c r="BT24" s="275"/>
      <c r="BU24" s="275"/>
      <c r="BV24" s="275"/>
      <c r="BW24" s="275"/>
      <c r="BX24" s="275"/>
      <c r="BY24" s="275"/>
      <c r="BZ24" s="275"/>
      <c r="CA24" s="275"/>
      <c r="CB24" s="275"/>
      <c r="CC24" s="275"/>
      <c r="CD24" s="275"/>
      <c r="CE24" s="275"/>
      <c r="CF24" s="275"/>
      <c r="CG24" s="275"/>
      <c r="CH24" s="275"/>
      <c r="CI24" s="275"/>
      <c r="CJ24" s="275"/>
      <c r="CK24" s="275"/>
      <c r="CL24" s="275"/>
      <c r="CM24" s="275"/>
      <c r="CN24" s="275"/>
      <c r="CO24" s="275"/>
      <c r="CP24" s="275"/>
      <c r="CQ24" s="275"/>
      <c r="CR24" s="275"/>
      <c r="CS24" s="275"/>
      <c r="CT24" s="275"/>
      <c r="CU24" s="275"/>
      <c r="CV24" s="275"/>
      <c r="CW24" s="275"/>
      <c r="CX24" s="275"/>
      <c r="CY24" s="275"/>
      <c r="CZ24" s="275"/>
      <c r="DA24" s="275"/>
      <c r="DB24" s="275"/>
      <c r="DC24" s="275"/>
    </row>
    <row r="25" spans="1:107" ht="35.1" customHeight="1">
      <c r="A25" s="261" t="s">
        <v>227</v>
      </c>
      <c r="B25" s="261"/>
      <c r="C25" s="261"/>
      <c r="D25" s="261"/>
      <c r="E25" s="261"/>
      <c r="F25" s="261"/>
      <c r="G25" s="261"/>
      <c r="H25" s="283">
        <v>157.38900000000001</v>
      </c>
      <c r="I25" s="283">
        <v>186.19</v>
      </c>
      <c r="J25" s="283">
        <v>4.569</v>
      </c>
      <c r="K25" s="283">
        <v>307.48700000000002</v>
      </c>
      <c r="L25" s="283">
        <v>-67.602999999999994</v>
      </c>
      <c r="M25" s="283">
        <v>177.07300000000001</v>
      </c>
      <c r="N25" s="283">
        <v>81.058000000000007</v>
      </c>
      <c r="O25" s="283">
        <v>-144.33000000000001</v>
      </c>
      <c r="P25" s="283">
        <v>-253.89</v>
      </c>
      <c r="Q25" s="283">
        <v>3.194</v>
      </c>
      <c r="R25" s="262"/>
      <c r="S25" s="262"/>
      <c r="T25" s="262"/>
      <c r="U25" s="262"/>
      <c r="V25" s="262"/>
      <c r="W25" s="262"/>
      <c r="X25" s="262"/>
      <c r="Y25" s="262"/>
      <c r="Z25" s="262"/>
      <c r="AA25" s="262"/>
      <c r="AB25" s="262"/>
      <c r="AC25" s="262"/>
      <c r="AD25" s="262"/>
      <c r="AE25" s="262"/>
      <c r="AF25" s="262"/>
      <c r="AG25" s="262"/>
      <c r="AH25" s="262"/>
      <c r="AI25" s="262"/>
      <c r="AJ25" s="262"/>
      <c r="AK25" s="262"/>
      <c r="AL25" s="262"/>
      <c r="AM25" s="262"/>
      <c r="AN25" s="262"/>
      <c r="AO25" s="262"/>
      <c r="AP25" s="262"/>
      <c r="AQ25" s="262"/>
      <c r="AR25" s="262"/>
      <c r="AS25" s="262"/>
      <c r="AT25" s="262"/>
      <c r="AU25" s="262"/>
      <c r="AV25" s="262"/>
      <c r="AW25" s="262"/>
      <c r="AX25" s="262"/>
      <c r="AY25" s="262"/>
      <c r="AZ25" s="262"/>
      <c r="BA25" s="262"/>
      <c r="BB25" s="262"/>
      <c r="BC25" s="262"/>
      <c r="BD25" s="262"/>
      <c r="BE25" s="262"/>
      <c r="BF25" s="262"/>
      <c r="BG25" s="262"/>
      <c r="BH25" s="262"/>
      <c r="BI25" s="262"/>
      <c r="BJ25" s="262"/>
      <c r="BK25" s="262"/>
      <c r="BL25" s="262"/>
      <c r="BM25" s="262"/>
      <c r="BN25" s="262"/>
      <c r="BO25" s="262"/>
      <c r="BP25" s="262"/>
      <c r="BQ25" s="262"/>
      <c r="BR25" s="262"/>
      <c r="BS25" s="262"/>
      <c r="BT25" s="262"/>
      <c r="BU25" s="262"/>
      <c r="BV25" s="262"/>
      <c r="BW25" s="262"/>
      <c r="BX25" s="262"/>
      <c r="BY25" s="262"/>
      <c r="BZ25" s="262"/>
      <c r="CA25" s="262"/>
      <c r="CB25" s="262"/>
      <c r="CC25" s="262"/>
      <c r="CD25" s="262"/>
      <c r="CE25" s="262"/>
      <c r="CF25" s="262"/>
      <c r="CG25" s="262"/>
      <c r="CH25" s="262"/>
      <c r="CI25" s="262"/>
      <c r="CJ25" s="262"/>
      <c r="CK25" s="262"/>
      <c r="CL25" s="262"/>
      <c r="CM25" s="262"/>
      <c r="CN25" s="262"/>
      <c r="CO25" s="262"/>
      <c r="CP25" s="262"/>
      <c r="CQ25" s="262"/>
      <c r="CR25" s="262"/>
      <c r="CS25" s="262"/>
      <c r="CT25" s="262"/>
      <c r="CU25" s="262"/>
      <c r="CV25" s="262"/>
      <c r="CW25" s="262"/>
      <c r="CX25" s="262"/>
      <c r="CY25" s="262"/>
      <c r="CZ25" s="262"/>
      <c r="DA25" s="262"/>
      <c r="DB25" s="262"/>
      <c r="DC25" s="262"/>
    </row>
    <row r="26" spans="1:107" ht="35.1" customHeight="1">
      <c r="A26" s="261" t="s">
        <v>228</v>
      </c>
      <c r="B26" s="261"/>
      <c r="C26" s="261"/>
      <c r="D26" s="261"/>
      <c r="E26" s="261"/>
      <c r="F26" s="261"/>
      <c r="G26" s="261"/>
      <c r="H26" s="283">
        <v>322.96989884194613</v>
      </c>
      <c r="I26" s="283">
        <v>298.05681228579488</v>
      </c>
      <c r="J26" s="283">
        <v>415.4545115702237</v>
      </c>
      <c r="K26" s="283">
        <v>587.74425595234197</v>
      </c>
      <c r="L26" s="283">
        <v>538.57513342776281</v>
      </c>
      <c r="M26" s="283">
        <v>582.93280468089768</v>
      </c>
      <c r="N26" s="283">
        <v>531.63867663982694</v>
      </c>
      <c r="O26" s="283">
        <v>510.39697594878373</v>
      </c>
      <c r="P26" s="283">
        <v>517.59764505189298</v>
      </c>
      <c r="Q26" s="283">
        <v>508.61607532032332</v>
      </c>
      <c r="R26" s="262"/>
      <c r="S26" s="262"/>
      <c r="T26" s="262"/>
      <c r="U26" s="262"/>
      <c r="V26" s="262"/>
      <c r="W26" s="262"/>
      <c r="X26" s="262"/>
      <c r="Y26" s="262"/>
      <c r="Z26" s="262"/>
      <c r="AA26" s="262"/>
      <c r="AB26" s="262"/>
      <c r="AC26" s="262"/>
      <c r="AD26" s="262"/>
      <c r="AE26" s="262"/>
      <c r="AF26" s="262"/>
      <c r="AG26" s="262"/>
      <c r="AH26" s="262"/>
      <c r="AI26" s="262"/>
      <c r="AJ26" s="262"/>
      <c r="AK26" s="262"/>
      <c r="AL26" s="262"/>
      <c r="AM26" s="262"/>
      <c r="AN26" s="262"/>
      <c r="AO26" s="262"/>
      <c r="AP26" s="262"/>
      <c r="AQ26" s="262"/>
      <c r="AR26" s="262"/>
      <c r="AS26" s="262"/>
      <c r="AT26" s="262"/>
      <c r="AU26" s="262"/>
      <c r="AV26" s="262"/>
      <c r="AW26" s="262"/>
      <c r="AX26" s="262"/>
      <c r="AY26" s="262"/>
      <c r="AZ26" s="262"/>
      <c r="BA26" s="262"/>
      <c r="BB26" s="262"/>
      <c r="BC26" s="262"/>
      <c r="BD26" s="262"/>
      <c r="BE26" s="262"/>
      <c r="BF26" s="262"/>
      <c r="BG26" s="262"/>
      <c r="BH26" s="262"/>
      <c r="BI26" s="262"/>
      <c r="BJ26" s="262"/>
      <c r="BK26" s="262"/>
      <c r="BL26" s="262"/>
      <c r="BM26" s="262"/>
      <c r="BN26" s="262"/>
      <c r="BO26" s="262"/>
      <c r="BP26" s="262"/>
      <c r="BQ26" s="262"/>
      <c r="BR26" s="262"/>
      <c r="BS26" s="262"/>
      <c r="BT26" s="262"/>
      <c r="BU26" s="262"/>
      <c r="BV26" s="262"/>
      <c r="BW26" s="262"/>
      <c r="BX26" s="262"/>
      <c r="BY26" s="262"/>
      <c r="BZ26" s="262"/>
      <c r="CA26" s="262"/>
      <c r="CB26" s="262"/>
      <c r="CC26" s="262"/>
      <c r="CD26" s="262"/>
      <c r="CE26" s="262"/>
      <c r="CF26" s="262"/>
      <c r="CG26" s="262"/>
      <c r="CH26" s="262"/>
      <c r="CI26" s="262"/>
      <c r="CJ26" s="262"/>
      <c r="CK26" s="262"/>
      <c r="CL26" s="262"/>
      <c r="CM26" s="262"/>
      <c r="CN26" s="262"/>
      <c r="CO26" s="262"/>
      <c r="CP26" s="262"/>
      <c r="CQ26" s="262"/>
      <c r="CR26" s="262"/>
      <c r="CS26" s="262"/>
      <c r="CT26" s="262"/>
      <c r="CU26" s="262"/>
      <c r="CV26" s="262"/>
      <c r="CW26" s="262"/>
      <c r="CX26" s="262"/>
      <c r="CY26" s="262"/>
      <c r="CZ26" s="262"/>
      <c r="DA26" s="262"/>
      <c r="DB26" s="262"/>
      <c r="DC26" s="262"/>
    </row>
    <row r="27" spans="1:107" ht="22.35" customHeight="1">
      <c r="A27" s="261"/>
      <c r="B27" s="261" t="s">
        <v>229</v>
      </c>
      <c r="C27" s="261"/>
      <c r="D27" s="261"/>
      <c r="E27" s="261"/>
      <c r="F27" s="261"/>
      <c r="G27" s="261"/>
      <c r="H27" s="283">
        <v>82.192870971299769</v>
      </c>
      <c r="I27" s="283">
        <v>79.176210926186158</v>
      </c>
      <c r="J27" s="283">
        <v>63.249593317007999</v>
      </c>
      <c r="K27" s="283">
        <v>79.64525727869048</v>
      </c>
      <c r="L27" s="283">
        <v>46.272688945699521</v>
      </c>
      <c r="M27" s="283">
        <v>72.48398597442467</v>
      </c>
      <c r="N27" s="283">
        <v>73.349004071734186</v>
      </c>
      <c r="O27" s="283">
        <v>53.84524911444386</v>
      </c>
      <c r="P27" s="283">
        <v>61.025755644741018</v>
      </c>
      <c r="Q27" s="283">
        <v>36.603074353545431</v>
      </c>
      <c r="R27" s="262"/>
      <c r="S27" s="262"/>
      <c r="T27" s="262"/>
      <c r="U27" s="262"/>
      <c r="V27" s="262"/>
      <c r="W27" s="262"/>
      <c r="X27" s="262"/>
      <c r="Y27" s="262"/>
      <c r="Z27" s="262"/>
      <c r="AA27" s="262"/>
      <c r="AB27" s="262"/>
      <c r="AC27" s="262"/>
      <c r="AD27" s="262"/>
      <c r="AE27" s="262"/>
      <c r="AF27" s="262"/>
      <c r="AG27" s="262"/>
      <c r="AH27" s="262"/>
      <c r="AI27" s="262"/>
      <c r="AJ27" s="262"/>
      <c r="AK27" s="262"/>
      <c r="AL27" s="262"/>
      <c r="AM27" s="262"/>
      <c r="AN27" s="262"/>
      <c r="AO27" s="262"/>
      <c r="AP27" s="262"/>
      <c r="AQ27" s="262"/>
      <c r="AR27" s="262"/>
      <c r="AS27" s="262"/>
      <c r="AT27" s="262"/>
      <c r="AU27" s="262"/>
      <c r="AV27" s="262"/>
      <c r="AW27" s="262"/>
      <c r="AX27" s="262"/>
      <c r="AY27" s="262"/>
      <c r="AZ27" s="262"/>
      <c r="BA27" s="262"/>
      <c r="BB27" s="262"/>
      <c r="BC27" s="262"/>
      <c r="BD27" s="262"/>
      <c r="BE27" s="262"/>
      <c r="BF27" s="262"/>
      <c r="BG27" s="262"/>
      <c r="BH27" s="262"/>
      <c r="BI27" s="262"/>
      <c r="BJ27" s="262"/>
      <c r="BK27" s="262"/>
      <c r="BL27" s="262"/>
      <c r="BM27" s="262"/>
      <c r="BN27" s="262"/>
      <c r="BO27" s="262"/>
      <c r="BP27" s="262"/>
      <c r="BQ27" s="262"/>
      <c r="BR27" s="262"/>
      <c r="BS27" s="262"/>
      <c r="BT27" s="262"/>
      <c r="BU27" s="262"/>
      <c r="BV27" s="262"/>
      <c r="BW27" s="262"/>
      <c r="BX27" s="262"/>
      <c r="BY27" s="262"/>
      <c r="BZ27" s="262"/>
      <c r="CA27" s="262"/>
      <c r="CB27" s="262"/>
      <c r="CC27" s="262"/>
      <c r="CD27" s="262"/>
      <c r="CE27" s="262"/>
      <c r="CF27" s="262"/>
      <c r="CG27" s="262"/>
      <c r="CH27" s="262"/>
      <c r="CI27" s="262"/>
      <c r="CJ27" s="262"/>
      <c r="CK27" s="262"/>
      <c r="CL27" s="262"/>
      <c r="CM27" s="262"/>
      <c r="CN27" s="262"/>
      <c r="CO27" s="262"/>
      <c r="CP27" s="262"/>
      <c r="CQ27" s="262"/>
      <c r="CR27" s="262"/>
      <c r="CS27" s="262"/>
      <c r="CT27" s="262"/>
      <c r="CU27" s="262"/>
      <c r="CV27" s="262"/>
      <c r="CW27" s="262"/>
      <c r="CX27" s="262"/>
      <c r="CY27" s="262"/>
      <c r="CZ27" s="262"/>
      <c r="DA27" s="262"/>
      <c r="DB27" s="262"/>
      <c r="DC27" s="262"/>
    </row>
    <row r="28" spans="1:107" ht="35.1" customHeight="1">
      <c r="A28" s="261"/>
      <c r="B28" s="261" t="s">
        <v>230</v>
      </c>
      <c r="C28" s="261"/>
      <c r="D28" s="261"/>
      <c r="E28" s="261"/>
      <c r="F28" s="261"/>
      <c r="G28" s="261"/>
      <c r="H28" s="283">
        <v>240.77702787064638</v>
      </c>
      <c r="I28" s="283">
        <v>218.88060135960873</v>
      </c>
      <c r="J28" s="283">
        <v>352.20491825321568</v>
      </c>
      <c r="K28" s="283">
        <v>508.09899867365152</v>
      </c>
      <c r="L28" s="283">
        <v>492.30244448206327</v>
      </c>
      <c r="M28" s="283">
        <v>510.44881870647305</v>
      </c>
      <c r="N28" s="283">
        <v>458.28967256809278</v>
      </c>
      <c r="O28" s="283">
        <v>456.55172683433989</v>
      </c>
      <c r="P28" s="283">
        <v>456.57188940715201</v>
      </c>
      <c r="Q28" s="283">
        <v>472.01300096677789</v>
      </c>
      <c r="R28" s="262"/>
      <c r="S28" s="262"/>
      <c r="T28" s="262"/>
      <c r="U28" s="262"/>
      <c r="V28" s="262"/>
      <c r="W28" s="262"/>
      <c r="X28" s="262"/>
      <c r="Y28" s="262"/>
      <c r="Z28" s="262"/>
      <c r="AA28" s="262"/>
      <c r="AB28" s="262"/>
      <c r="AC28" s="262"/>
      <c r="AD28" s="262"/>
      <c r="AE28" s="262"/>
      <c r="AF28" s="262"/>
      <c r="AG28" s="262"/>
      <c r="AH28" s="262"/>
      <c r="AI28" s="262"/>
      <c r="AJ28" s="262"/>
      <c r="AK28" s="262"/>
      <c r="AL28" s="262"/>
      <c r="AM28" s="262"/>
      <c r="AN28" s="262"/>
      <c r="AO28" s="262"/>
      <c r="AP28" s="262"/>
      <c r="AQ28" s="262"/>
      <c r="AR28" s="262"/>
      <c r="AS28" s="262"/>
      <c r="AT28" s="262"/>
      <c r="AU28" s="262"/>
      <c r="AV28" s="262"/>
      <c r="AW28" s="262"/>
      <c r="AX28" s="262"/>
      <c r="AY28" s="262"/>
      <c r="AZ28" s="262"/>
      <c r="BA28" s="262"/>
      <c r="BB28" s="262"/>
      <c r="BC28" s="262"/>
      <c r="BD28" s="262"/>
      <c r="BE28" s="262"/>
      <c r="BF28" s="262"/>
      <c r="BG28" s="262"/>
      <c r="BH28" s="262"/>
      <c r="BI28" s="262"/>
      <c r="BJ28" s="262"/>
      <c r="BK28" s="262"/>
      <c r="BL28" s="262"/>
      <c r="BM28" s="262"/>
      <c r="BN28" s="262"/>
      <c r="BO28" s="262"/>
      <c r="BP28" s="262"/>
      <c r="BQ28" s="262"/>
      <c r="BR28" s="262"/>
      <c r="BS28" s="262"/>
      <c r="BT28" s="262"/>
      <c r="BU28" s="262"/>
      <c r="BV28" s="262"/>
      <c r="BW28" s="262"/>
      <c r="BX28" s="262"/>
      <c r="BY28" s="262"/>
      <c r="BZ28" s="262"/>
      <c r="CA28" s="262"/>
      <c r="CB28" s="262"/>
      <c r="CC28" s="262"/>
      <c r="CD28" s="262"/>
      <c r="CE28" s="262"/>
      <c r="CF28" s="262"/>
      <c r="CG28" s="262"/>
      <c r="CH28" s="262"/>
      <c r="CI28" s="262"/>
      <c r="CJ28" s="262"/>
      <c r="CK28" s="262"/>
      <c r="CL28" s="262"/>
      <c r="CM28" s="262"/>
      <c r="CN28" s="262"/>
      <c r="CO28" s="262"/>
      <c r="CP28" s="262"/>
      <c r="CQ28" s="262"/>
      <c r="CR28" s="262"/>
      <c r="CS28" s="262"/>
      <c r="CT28" s="262"/>
      <c r="CU28" s="262"/>
      <c r="CV28" s="262"/>
      <c r="CW28" s="262"/>
      <c r="CX28" s="262"/>
      <c r="CY28" s="262"/>
      <c r="CZ28" s="262"/>
      <c r="DA28" s="262"/>
      <c r="DB28" s="262"/>
      <c r="DC28" s="262"/>
    </row>
    <row r="29" spans="1:107" s="7" customFormat="1" ht="35.1" customHeight="1">
      <c r="A29" s="277" t="s">
        <v>231</v>
      </c>
      <c r="B29" s="277"/>
      <c r="C29" s="277"/>
      <c r="D29" s="277"/>
      <c r="E29" s="277"/>
      <c r="F29" s="277"/>
      <c r="G29" s="277"/>
      <c r="H29" s="282">
        <v>2938.5224858300007</v>
      </c>
      <c r="I29" s="282">
        <v>2880.4726237842206</v>
      </c>
      <c r="J29" s="282">
        <v>2835.8179848747864</v>
      </c>
      <c r="K29" s="282">
        <v>2769.155939962011</v>
      </c>
      <c r="L29" s="282">
        <v>2756.9282369102916</v>
      </c>
      <c r="M29" s="282">
        <v>2736.1308694615068</v>
      </c>
      <c r="N29" s="282">
        <v>2725.0427227398486</v>
      </c>
      <c r="O29" s="282">
        <v>2736.2935693568088</v>
      </c>
      <c r="P29" s="282">
        <v>2684.3450153062795</v>
      </c>
      <c r="Q29" s="282">
        <v>2683.8971888280057</v>
      </c>
      <c r="R29" s="275"/>
      <c r="S29" s="275"/>
      <c r="T29" s="275"/>
      <c r="U29" s="275"/>
      <c r="V29" s="275"/>
      <c r="W29" s="275"/>
      <c r="X29" s="275"/>
      <c r="Y29" s="275"/>
      <c r="Z29" s="275"/>
      <c r="AA29" s="275"/>
      <c r="AB29" s="275"/>
      <c r="AC29" s="275"/>
      <c r="AD29" s="275"/>
      <c r="AE29" s="275"/>
      <c r="AF29" s="275"/>
      <c r="AG29" s="275"/>
      <c r="AH29" s="275"/>
      <c r="AI29" s="275"/>
      <c r="AJ29" s="275"/>
      <c r="AK29" s="275"/>
      <c r="AL29" s="275"/>
      <c r="AM29" s="275"/>
      <c r="AN29" s="275"/>
      <c r="AO29" s="275"/>
      <c r="AP29" s="275"/>
      <c r="AQ29" s="275"/>
      <c r="AR29" s="275"/>
      <c r="AS29" s="275"/>
      <c r="AT29" s="275"/>
      <c r="AU29" s="275"/>
      <c r="AV29" s="275"/>
      <c r="AW29" s="275"/>
      <c r="AX29" s="275"/>
      <c r="AY29" s="275"/>
      <c r="AZ29" s="275"/>
      <c r="BA29" s="275"/>
      <c r="BB29" s="275"/>
      <c r="BC29" s="275"/>
      <c r="BD29" s="275"/>
      <c r="BE29" s="275"/>
      <c r="BF29" s="275"/>
      <c r="BG29" s="275"/>
      <c r="BH29" s="275"/>
      <c r="BI29" s="275"/>
      <c r="BJ29" s="275"/>
      <c r="BK29" s="275"/>
      <c r="BL29" s="275"/>
      <c r="BM29" s="275"/>
      <c r="BN29" s="275"/>
      <c r="BO29" s="275"/>
      <c r="BP29" s="275"/>
      <c r="BQ29" s="275"/>
      <c r="BR29" s="275"/>
      <c r="BS29" s="275"/>
      <c r="BT29" s="275"/>
      <c r="BU29" s="275"/>
      <c r="BV29" s="275"/>
      <c r="BW29" s="275"/>
      <c r="BX29" s="275"/>
      <c r="BY29" s="275"/>
      <c r="BZ29" s="275"/>
      <c r="CA29" s="275"/>
      <c r="CB29" s="275"/>
      <c r="CC29" s="275"/>
      <c r="CD29" s="275"/>
      <c r="CE29" s="275"/>
      <c r="CF29" s="275"/>
      <c r="CG29" s="275"/>
      <c r="CH29" s="275"/>
      <c r="CI29" s="275"/>
      <c r="CJ29" s="275"/>
      <c r="CK29" s="275"/>
      <c r="CL29" s="275"/>
      <c r="CM29" s="275"/>
      <c r="CN29" s="275"/>
      <c r="CO29" s="275"/>
      <c r="CP29" s="275"/>
      <c r="CQ29" s="275"/>
      <c r="CR29" s="275"/>
      <c r="CS29" s="275"/>
      <c r="CT29" s="275"/>
      <c r="CU29" s="275"/>
      <c r="CV29" s="275"/>
      <c r="CW29" s="275"/>
      <c r="CX29" s="275"/>
      <c r="CY29" s="275"/>
      <c r="CZ29" s="275"/>
      <c r="DA29" s="275"/>
      <c r="DB29" s="275"/>
      <c r="DC29" s="275"/>
    </row>
    <row r="30" spans="1:107" ht="35.1" customHeight="1">
      <c r="A30" s="261" t="s">
        <v>232</v>
      </c>
      <c r="B30" s="261"/>
      <c r="C30" s="261"/>
      <c r="D30" s="261"/>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2"/>
      <c r="AL30" s="262"/>
      <c r="AM30" s="262"/>
      <c r="AN30" s="262"/>
      <c r="AO30" s="262"/>
      <c r="AP30" s="262"/>
      <c r="AQ30" s="262"/>
      <c r="AR30" s="262"/>
      <c r="AS30" s="262"/>
      <c r="AT30" s="262"/>
      <c r="AU30" s="262"/>
      <c r="AV30" s="262"/>
      <c r="AW30" s="262"/>
      <c r="AX30" s="262"/>
      <c r="AY30" s="262"/>
      <c r="AZ30" s="262"/>
      <c r="BA30" s="262"/>
      <c r="BB30" s="262"/>
      <c r="BC30" s="262"/>
      <c r="BD30" s="262"/>
      <c r="BE30" s="262"/>
      <c r="BF30" s="262"/>
      <c r="BG30" s="262"/>
      <c r="BH30" s="262"/>
      <c r="BI30" s="262"/>
      <c r="BJ30" s="262"/>
      <c r="BK30" s="262"/>
      <c r="BL30" s="262"/>
      <c r="BM30" s="262"/>
      <c r="BN30" s="262"/>
      <c r="BO30" s="262"/>
      <c r="BP30" s="262"/>
      <c r="BQ30" s="262"/>
      <c r="BR30" s="262"/>
      <c r="BS30" s="262"/>
      <c r="BT30" s="262"/>
      <c r="BU30" s="262"/>
      <c r="BV30" s="262"/>
      <c r="BW30" s="262"/>
      <c r="BX30" s="262"/>
      <c r="BY30" s="262"/>
      <c r="BZ30" s="262"/>
      <c r="CA30" s="262"/>
      <c r="CB30" s="262"/>
      <c r="CC30" s="262"/>
      <c r="CD30" s="262"/>
      <c r="CE30" s="262"/>
      <c r="CF30" s="262"/>
      <c r="CG30" s="262"/>
      <c r="CH30" s="262"/>
      <c r="CI30" s="262"/>
      <c r="CJ30" s="262"/>
      <c r="CK30" s="262"/>
      <c r="CL30" s="262"/>
      <c r="CM30" s="262"/>
      <c r="CN30" s="262"/>
      <c r="CO30" s="262"/>
      <c r="CP30" s="262"/>
      <c r="CQ30" s="262"/>
      <c r="CR30" s="262"/>
      <c r="CS30" s="262"/>
      <c r="CT30" s="262"/>
      <c r="CU30" s="262"/>
      <c r="CV30" s="262"/>
      <c r="CW30" s="262"/>
      <c r="CX30" s="262"/>
      <c r="CY30" s="262"/>
      <c r="CZ30" s="262"/>
      <c r="DA30" s="262"/>
      <c r="DB30" s="262"/>
      <c r="DC30" s="262"/>
    </row>
    <row r="31" spans="1:107" ht="22.35" customHeight="1">
      <c r="A31" s="261" t="s">
        <v>153</v>
      </c>
      <c r="B31" s="261"/>
      <c r="C31" s="261"/>
      <c r="D31" s="261"/>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62"/>
      <c r="AL31" s="262"/>
      <c r="AM31" s="262"/>
      <c r="AN31" s="262"/>
      <c r="AO31" s="262"/>
      <c r="AP31" s="262"/>
      <c r="AQ31" s="262"/>
      <c r="AR31" s="262"/>
      <c r="AS31" s="262"/>
      <c r="AT31" s="262"/>
      <c r="AU31" s="262"/>
      <c r="AV31" s="262"/>
      <c r="AW31" s="262"/>
      <c r="AX31" s="262"/>
      <c r="AY31" s="262"/>
      <c r="AZ31" s="262"/>
      <c r="BA31" s="262"/>
      <c r="BB31" s="262"/>
      <c r="BC31" s="262"/>
      <c r="BD31" s="262"/>
      <c r="BE31" s="262"/>
      <c r="BF31" s="262"/>
      <c r="BG31" s="262"/>
      <c r="BH31" s="262"/>
      <c r="BI31" s="262"/>
      <c r="BJ31" s="262"/>
      <c r="BK31" s="262"/>
      <c r="BL31" s="262"/>
      <c r="BM31" s="262"/>
      <c r="BN31" s="262"/>
      <c r="BO31" s="262"/>
      <c r="BP31" s="262"/>
      <c r="BQ31" s="262"/>
      <c r="BR31" s="262"/>
      <c r="BS31" s="262"/>
      <c r="BT31" s="262"/>
      <c r="BU31" s="262"/>
      <c r="BV31" s="262"/>
      <c r="BW31" s="262"/>
      <c r="BX31" s="262"/>
      <c r="BY31" s="262"/>
      <c r="BZ31" s="262"/>
      <c r="CA31" s="262"/>
      <c r="CB31" s="262"/>
      <c r="CC31" s="262"/>
      <c r="CD31" s="262"/>
      <c r="CE31" s="262"/>
      <c r="CF31" s="262"/>
      <c r="CG31" s="262"/>
      <c r="CH31" s="262"/>
      <c r="CI31" s="262"/>
      <c r="CJ31" s="262"/>
      <c r="CK31" s="262"/>
      <c r="CL31" s="262"/>
      <c r="CM31" s="262"/>
      <c r="CN31" s="262"/>
      <c r="CO31" s="262"/>
      <c r="CP31" s="262"/>
      <c r="CQ31" s="262"/>
      <c r="CR31" s="262"/>
      <c r="CS31" s="262"/>
      <c r="CT31" s="262"/>
      <c r="CU31" s="262"/>
      <c r="CV31" s="262"/>
      <c r="CW31" s="262"/>
      <c r="CX31" s="262"/>
      <c r="CY31" s="262"/>
      <c r="CZ31" s="262"/>
      <c r="DA31" s="262"/>
      <c r="DB31" s="262"/>
      <c r="DC31" s="262"/>
    </row>
    <row r="32" spans="1:107" ht="14.25">
      <c r="A32" s="36"/>
      <c r="B32" s="36"/>
      <c r="C32" s="36"/>
      <c r="D32" s="36"/>
      <c r="E32" s="36"/>
      <c r="F32" s="36"/>
      <c r="G32" s="36"/>
      <c r="H32" s="36"/>
      <c r="I32" s="36"/>
      <c r="J32" s="36"/>
      <c r="K32" s="36"/>
      <c r="L32" s="36"/>
      <c r="M32" s="36"/>
      <c r="N32" s="36"/>
      <c r="O32" s="36"/>
      <c r="P32" s="36"/>
      <c r="Q32" s="36"/>
    </row>
    <row r="33" spans="1:17" ht="14.25">
      <c r="A33" s="36"/>
      <c r="B33" s="36"/>
      <c r="C33" s="36"/>
      <c r="D33" s="36"/>
      <c r="E33" s="36"/>
      <c r="F33" s="36"/>
      <c r="G33" s="36"/>
      <c r="H33" s="36"/>
      <c r="I33" s="36"/>
      <c r="J33" s="36"/>
      <c r="K33" s="36"/>
      <c r="L33" s="36"/>
      <c r="M33" s="36"/>
      <c r="N33" s="36"/>
      <c r="O33" s="36"/>
      <c r="P33" s="36"/>
      <c r="Q33" s="36"/>
    </row>
    <row r="34" spans="1:17" ht="14.25">
      <c r="A34" s="36"/>
      <c r="B34" s="36"/>
      <c r="C34" s="36"/>
      <c r="D34" s="36"/>
      <c r="E34" s="36"/>
      <c r="F34" s="36"/>
      <c r="G34" s="36"/>
      <c r="H34" s="36"/>
      <c r="I34" s="36"/>
      <c r="J34" s="36"/>
      <c r="K34" s="36"/>
      <c r="L34" s="36"/>
      <c r="M34" s="36"/>
      <c r="N34" s="36"/>
      <c r="O34" s="36"/>
      <c r="P34" s="36"/>
      <c r="Q34" s="36"/>
    </row>
    <row r="35" spans="1:17" ht="14.25">
      <c r="A35" s="36"/>
      <c r="B35" s="36"/>
      <c r="C35" s="36"/>
      <c r="D35" s="36"/>
      <c r="E35" s="36"/>
      <c r="F35" s="36"/>
      <c r="G35" s="36"/>
      <c r="H35" s="36"/>
      <c r="I35" s="36"/>
      <c r="J35" s="36"/>
      <c r="K35" s="36"/>
      <c r="L35" s="36"/>
      <c r="M35" s="36"/>
      <c r="N35" s="36"/>
      <c r="O35" s="36"/>
      <c r="P35" s="36"/>
      <c r="Q35" s="36"/>
    </row>
    <row r="36" spans="1:17" ht="14.25">
      <c r="A36" s="36"/>
      <c r="B36" s="36"/>
      <c r="C36" s="36"/>
      <c r="D36" s="36"/>
      <c r="E36" s="36"/>
      <c r="F36" s="36"/>
      <c r="G36" s="36"/>
      <c r="H36" s="36"/>
      <c r="I36" s="36"/>
      <c r="J36" s="36"/>
      <c r="K36" s="36"/>
      <c r="L36" s="36"/>
      <c r="M36" s="36"/>
      <c r="N36" s="36"/>
      <c r="O36" s="36"/>
      <c r="P36" s="36"/>
      <c r="Q36" s="36"/>
    </row>
    <row r="37" spans="1:17" ht="14.25">
      <c r="A37" s="36"/>
      <c r="B37" s="36"/>
      <c r="C37" s="36"/>
      <c r="D37" s="36"/>
      <c r="E37" s="36"/>
      <c r="F37" s="36"/>
      <c r="G37" s="36"/>
      <c r="H37" s="36"/>
      <c r="I37" s="36"/>
      <c r="J37" s="36"/>
      <c r="K37" s="36"/>
      <c r="L37" s="36"/>
      <c r="M37" s="36"/>
      <c r="N37" s="36"/>
      <c r="O37" s="36"/>
      <c r="P37" s="36"/>
      <c r="Q37" s="36"/>
    </row>
    <row r="38" spans="1:17" ht="14.25">
      <c r="A38" s="36"/>
      <c r="B38" s="36"/>
      <c r="C38" s="36"/>
      <c r="D38" s="36"/>
      <c r="E38" s="36"/>
      <c r="F38" s="36"/>
      <c r="G38" s="36"/>
      <c r="H38" s="36"/>
      <c r="I38" s="36"/>
      <c r="J38" s="36"/>
      <c r="K38" s="36"/>
      <c r="L38" s="36"/>
      <c r="M38" s="36"/>
      <c r="N38" s="36"/>
      <c r="O38" s="36"/>
      <c r="P38" s="36"/>
      <c r="Q38" s="36"/>
    </row>
    <row r="39" spans="1:17" ht="14.25">
      <c r="A39" s="36"/>
      <c r="B39" s="36"/>
      <c r="C39" s="36"/>
      <c r="D39" s="36"/>
      <c r="E39" s="36"/>
      <c r="F39" s="36"/>
      <c r="G39" s="36"/>
      <c r="H39" s="36"/>
      <c r="I39" s="36"/>
      <c r="J39" s="36"/>
      <c r="K39" s="36"/>
      <c r="L39" s="36"/>
      <c r="M39" s="36"/>
      <c r="N39" s="36"/>
      <c r="O39" s="36"/>
      <c r="P39" s="36"/>
      <c r="Q39" s="36"/>
    </row>
    <row r="40" spans="1:17" ht="14.25">
      <c r="A40" s="36"/>
      <c r="B40" s="36"/>
      <c r="C40" s="36"/>
      <c r="D40" s="36"/>
      <c r="E40" s="36"/>
      <c r="F40" s="36"/>
      <c r="G40" s="36"/>
      <c r="H40" s="36"/>
      <c r="I40" s="36"/>
      <c r="J40" s="36"/>
      <c r="K40" s="36"/>
      <c r="L40" s="36"/>
      <c r="M40" s="36"/>
      <c r="N40" s="36"/>
      <c r="O40" s="36"/>
      <c r="P40" s="36"/>
      <c r="Q40" s="36"/>
    </row>
    <row r="41" spans="1:17" ht="14.25">
      <c r="A41" s="36"/>
      <c r="B41" s="36"/>
      <c r="C41" s="36"/>
      <c r="D41" s="36"/>
      <c r="E41" s="36"/>
      <c r="F41" s="36"/>
      <c r="G41" s="36"/>
      <c r="H41" s="36"/>
      <c r="I41" s="36"/>
      <c r="J41" s="36"/>
      <c r="K41" s="36"/>
      <c r="L41" s="36"/>
      <c r="M41" s="36"/>
      <c r="N41" s="36"/>
      <c r="O41" s="36"/>
      <c r="P41" s="36"/>
      <c r="Q41" s="36"/>
    </row>
    <row r="42" spans="1:17" ht="14.25">
      <c r="A42" s="36"/>
      <c r="B42" s="36"/>
      <c r="C42" s="36"/>
      <c r="D42" s="36"/>
      <c r="E42" s="36"/>
      <c r="F42" s="36"/>
      <c r="G42" s="36"/>
      <c r="H42" s="36"/>
      <c r="I42" s="36"/>
      <c r="J42" s="36"/>
      <c r="K42" s="36"/>
      <c r="L42" s="36"/>
      <c r="M42" s="36"/>
      <c r="N42" s="36"/>
      <c r="O42" s="36"/>
      <c r="P42" s="36"/>
      <c r="Q42" s="36"/>
    </row>
    <row r="43" spans="1:17" ht="14.25">
      <c r="A43" s="36"/>
      <c r="B43" s="36"/>
      <c r="C43" s="36"/>
      <c r="D43" s="36"/>
      <c r="E43" s="36"/>
      <c r="F43" s="36"/>
      <c r="G43" s="36"/>
      <c r="H43" s="36"/>
      <c r="I43" s="36"/>
      <c r="J43" s="36"/>
      <c r="K43" s="36"/>
      <c r="L43" s="36"/>
      <c r="M43" s="36"/>
      <c r="N43" s="36"/>
      <c r="O43" s="36"/>
      <c r="P43" s="36"/>
      <c r="Q43" s="36"/>
    </row>
    <row r="44" spans="1:17" ht="14.25">
      <c r="A44" s="36"/>
      <c r="B44" s="36"/>
      <c r="C44" s="36"/>
      <c r="D44" s="36"/>
      <c r="E44" s="36"/>
      <c r="F44" s="36"/>
      <c r="G44" s="36"/>
      <c r="H44" s="36"/>
      <c r="I44" s="36"/>
      <c r="J44" s="36"/>
      <c r="K44" s="36"/>
      <c r="L44" s="36"/>
      <c r="M44" s="36"/>
      <c r="N44" s="36"/>
      <c r="O44" s="36"/>
      <c r="P44" s="36"/>
      <c r="Q44" s="36"/>
    </row>
    <row r="45" spans="1:17" ht="14.25">
      <c r="A45" s="36"/>
      <c r="B45" s="36"/>
      <c r="C45" s="36"/>
      <c r="D45" s="36"/>
      <c r="E45" s="36"/>
      <c r="F45" s="36"/>
      <c r="G45" s="36"/>
      <c r="H45" s="36"/>
      <c r="I45" s="36"/>
      <c r="J45" s="36"/>
      <c r="K45" s="36"/>
      <c r="L45" s="36"/>
      <c r="M45" s="36"/>
      <c r="N45" s="36"/>
      <c r="O45" s="36"/>
      <c r="P45" s="36"/>
      <c r="Q45" s="36"/>
    </row>
    <row r="46" spans="1:17" ht="14.25">
      <c r="A46" s="36"/>
      <c r="B46" s="36"/>
      <c r="C46" s="36"/>
      <c r="D46" s="36"/>
      <c r="E46" s="36"/>
      <c r="F46" s="36"/>
      <c r="G46" s="36"/>
      <c r="H46" s="36"/>
      <c r="I46" s="36"/>
      <c r="J46" s="36"/>
      <c r="K46" s="36"/>
      <c r="L46" s="36"/>
      <c r="M46" s="36"/>
      <c r="N46" s="36"/>
      <c r="O46" s="36"/>
      <c r="P46" s="36"/>
      <c r="Q46" s="36"/>
    </row>
    <row r="47" spans="1:17" ht="14.25">
      <c r="A47" s="36"/>
      <c r="B47" s="36"/>
      <c r="C47" s="36"/>
      <c r="D47" s="36"/>
      <c r="E47" s="36"/>
      <c r="F47" s="36"/>
      <c r="G47" s="36"/>
      <c r="H47" s="36"/>
      <c r="I47" s="36"/>
      <c r="J47" s="36"/>
      <c r="K47" s="36"/>
      <c r="L47" s="36"/>
      <c r="M47" s="36"/>
      <c r="N47" s="36"/>
      <c r="O47" s="36"/>
      <c r="P47" s="36"/>
      <c r="Q47" s="36"/>
    </row>
    <row r="48" spans="1:17" ht="14.25">
      <c r="A48" s="36"/>
      <c r="B48" s="36"/>
      <c r="C48" s="36"/>
      <c r="D48" s="36"/>
      <c r="E48" s="36"/>
      <c r="F48" s="36"/>
      <c r="G48" s="36"/>
      <c r="H48" s="36"/>
      <c r="I48" s="36"/>
      <c r="J48" s="36"/>
      <c r="K48" s="36"/>
      <c r="L48" s="36"/>
      <c r="M48" s="36"/>
      <c r="N48" s="36"/>
      <c r="O48" s="36"/>
      <c r="P48" s="36"/>
      <c r="Q48" s="36"/>
    </row>
    <row r="49" spans="1:17" ht="14.25">
      <c r="A49" s="36"/>
      <c r="B49" s="36"/>
      <c r="C49" s="36"/>
      <c r="D49" s="36"/>
      <c r="E49" s="36"/>
      <c r="F49" s="36"/>
      <c r="G49" s="36"/>
      <c r="H49" s="36"/>
      <c r="I49" s="36"/>
      <c r="J49" s="36"/>
      <c r="K49" s="36"/>
      <c r="L49" s="36"/>
      <c r="M49" s="36"/>
      <c r="N49" s="36"/>
      <c r="O49" s="36"/>
      <c r="P49" s="36"/>
      <c r="Q49" s="36"/>
    </row>
    <row r="50" spans="1:17" ht="14.25">
      <c r="A50" s="36"/>
      <c r="B50" s="36"/>
      <c r="C50" s="36"/>
      <c r="D50" s="36"/>
      <c r="E50" s="36"/>
      <c r="F50" s="36"/>
      <c r="G50" s="36"/>
      <c r="H50" s="36"/>
      <c r="I50" s="36"/>
      <c r="J50" s="36"/>
      <c r="K50" s="36"/>
      <c r="L50" s="36"/>
      <c r="M50" s="36"/>
      <c r="N50" s="36"/>
      <c r="O50" s="36"/>
      <c r="P50" s="36"/>
      <c r="Q50" s="36"/>
    </row>
    <row r="51" spans="1:17" ht="14.25">
      <c r="A51" s="36"/>
      <c r="B51" s="36"/>
      <c r="C51" s="36"/>
      <c r="D51" s="36"/>
      <c r="E51" s="36"/>
      <c r="F51" s="36"/>
      <c r="G51" s="36"/>
      <c r="H51" s="36"/>
      <c r="I51" s="36"/>
      <c r="J51" s="36"/>
      <c r="K51" s="36"/>
      <c r="L51" s="36"/>
      <c r="M51" s="36"/>
      <c r="N51" s="36"/>
      <c r="O51" s="36"/>
      <c r="P51" s="36"/>
      <c r="Q51" s="36"/>
    </row>
    <row r="52" spans="1:17" ht="14.25">
      <c r="A52" s="36"/>
      <c r="B52" s="36"/>
      <c r="C52" s="36"/>
      <c r="D52" s="36"/>
      <c r="E52" s="36"/>
      <c r="F52" s="36"/>
      <c r="G52" s="36"/>
      <c r="H52" s="36"/>
      <c r="I52" s="36"/>
      <c r="J52" s="36"/>
      <c r="K52" s="36"/>
      <c r="L52" s="36"/>
      <c r="M52" s="36"/>
      <c r="N52" s="36"/>
      <c r="O52" s="36"/>
      <c r="P52" s="36"/>
      <c r="Q52" s="36"/>
    </row>
    <row r="53" spans="1:17" ht="14.25">
      <c r="A53" s="36"/>
      <c r="B53" s="36"/>
      <c r="C53" s="36"/>
      <c r="D53" s="36"/>
      <c r="E53" s="36"/>
      <c r="F53" s="36"/>
      <c r="G53" s="36"/>
      <c r="H53" s="36"/>
      <c r="I53" s="36"/>
      <c r="J53" s="36"/>
      <c r="K53" s="36"/>
      <c r="L53" s="36"/>
      <c r="M53" s="36"/>
      <c r="N53" s="36"/>
      <c r="O53" s="36"/>
      <c r="P53" s="36"/>
      <c r="Q53" s="36"/>
    </row>
    <row r="54" spans="1:17" ht="14.25">
      <c r="A54" s="36"/>
      <c r="B54" s="36"/>
      <c r="C54" s="36"/>
      <c r="D54" s="36"/>
      <c r="E54" s="36"/>
      <c r="F54" s="36"/>
      <c r="G54" s="36"/>
      <c r="H54" s="36"/>
      <c r="I54" s="36"/>
      <c r="J54" s="36"/>
      <c r="K54" s="36"/>
      <c r="L54" s="36"/>
      <c r="M54" s="36"/>
      <c r="N54" s="36"/>
      <c r="O54" s="36"/>
      <c r="P54" s="36"/>
      <c r="Q54" s="36"/>
    </row>
    <row r="55" spans="1:17" ht="14.25">
      <c r="A55" s="36"/>
      <c r="B55" s="36"/>
      <c r="C55" s="36"/>
      <c r="D55" s="36"/>
      <c r="E55" s="36"/>
      <c r="F55" s="36"/>
      <c r="G55" s="36"/>
      <c r="H55" s="36"/>
      <c r="I55" s="36"/>
      <c r="J55" s="36"/>
      <c r="K55" s="36"/>
      <c r="L55" s="36"/>
      <c r="M55" s="36"/>
      <c r="N55" s="36"/>
      <c r="O55" s="36"/>
      <c r="P55" s="36"/>
      <c r="Q55" s="36"/>
    </row>
    <row r="56" spans="1:17" ht="14.25">
      <c r="A56" s="36"/>
      <c r="B56" s="36"/>
      <c r="C56" s="36"/>
      <c r="D56" s="36"/>
      <c r="E56" s="36"/>
      <c r="F56" s="36"/>
      <c r="G56" s="36"/>
      <c r="H56" s="36"/>
      <c r="I56" s="36"/>
      <c r="J56" s="36"/>
      <c r="K56" s="36"/>
      <c r="L56" s="36"/>
      <c r="M56" s="36"/>
      <c r="N56" s="36"/>
      <c r="O56" s="36"/>
      <c r="P56" s="36"/>
      <c r="Q56" s="36"/>
    </row>
    <row r="57" spans="1:17" ht="14.25">
      <c r="A57" s="36"/>
      <c r="B57" s="36"/>
      <c r="C57" s="36"/>
      <c r="D57" s="36"/>
      <c r="E57" s="36"/>
      <c r="F57" s="36"/>
      <c r="G57" s="36"/>
      <c r="H57" s="36"/>
      <c r="I57" s="36"/>
      <c r="J57" s="36"/>
      <c r="K57" s="36"/>
      <c r="L57" s="36"/>
      <c r="M57" s="36"/>
      <c r="N57" s="36"/>
      <c r="O57" s="36"/>
      <c r="P57" s="36"/>
      <c r="Q57" s="36"/>
    </row>
    <row r="58" spans="1:17" ht="14.25">
      <c r="A58" s="36"/>
      <c r="B58" s="36"/>
      <c r="C58" s="36"/>
      <c r="D58" s="36"/>
      <c r="E58" s="36"/>
      <c r="F58" s="36"/>
      <c r="G58" s="36"/>
      <c r="H58" s="36"/>
      <c r="I58" s="36"/>
      <c r="J58" s="36"/>
      <c r="K58" s="36"/>
      <c r="L58" s="36"/>
      <c r="M58" s="36"/>
      <c r="N58" s="36"/>
      <c r="O58" s="36"/>
      <c r="P58" s="36"/>
      <c r="Q58" s="36"/>
    </row>
    <row r="59" spans="1:17" ht="14.25">
      <c r="A59" s="36"/>
      <c r="B59" s="36"/>
      <c r="C59" s="36"/>
      <c r="D59" s="36"/>
      <c r="E59" s="36"/>
      <c r="F59" s="36"/>
      <c r="G59" s="36"/>
      <c r="H59" s="36"/>
      <c r="I59" s="36"/>
      <c r="J59" s="36"/>
      <c r="K59" s="36"/>
      <c r="L59" s="36"/>
      <c r="M59" s="36"/>
      <c r="N59" s="36"/>
      <c r="O59" s="36"/>
      <c r="P59" s="36"/>
      <c r="Q59" s="36"/>
    </row>
    <row r="60" spans="1:17" ht="14.25">
      <c r="A60" s="36"/>
      <c r="B60" s="36"/>
      <c r="C60" s="36"/>
      <c r="D60" s="36"/>
      <c r="E60" s="36"/>
      <c r="F60" s="36"/>
      <c r="G60" s="36"/>
      <c r="H60" s="36"/>
      <c r="I60" s="36"/>
      <c r="J60" s="36"/>
      <c r="K60" s="36"/>
      <c r="L60" s="36"/>
      <c r="M60" s="36"/>
      <c r="N60" s="36"/>
      <c r="O60" s="36"/>
      <c r="P60" s="36"/>
      <c r="Q60" s="36"/>
    </row>
    <row r="61" spans="1:17" ht="14.25">
      <c r="A61" s="36"/>
      <c r="B61" s="36"/>
      <c r="C61" s="36"/>
      <c r="D61" s="36"/>
      <c r="E61" s="36"/>
      <c r="F61" s="36"/>
      <c r="G61" s="36"/>
      <c r="H61" s="36"/>
      <c r="I61" s="36"/>
      <c r="J61" s="36"/>
      <c r="K61" s="36"/>
      <c r="L61" s="36"/>
      <c r="M61" s="36"/>
      <c r="N61" s="36"/>
      <c r="O61" s="36"/>
      <c r="P61" s="36"/>
      <c r="Q61" s="36"/>
    </row>
    <row r="62" spans="1:17" ht="14.25">
      <c r="A62" s="36"/>
      <c r="B62" s="36"/>
      <c r="C62" s="36"/>
      <c r="D62" s="36"/>
      <c r="E62" s="36"/>
      <c r="F62" s="36"/>
      <c r="G62" s="36"/>
      <c r="H62" s="36"/>
      <c r="I62" s="36"/>
      <c r="J62" s="36"/>
      <c r="K62" s="36"/>
      <c r="L62" s="36"/>
      <c r="M62" s="36"/>
      <c r="N62" s="36"/>
      <c r="O62" s="36"/>
      <c r="P62" s="36"/>
      <c r="Q62" s="36"/>
    </row>
    <row r="63" spans="1:17" ht="14.25">
      <c r="A63" s="36"/>
      <c r="B63" s="36"/>
      <c r="C63" s="36"/>
      <c r="D63" s="36"/>
      <c r="E63" s="36"/>
      <c r="F63" s="36"/>
      <c r="G63" s="36"/>
      <c r="H63" s="36"/>
      <c r="I63" s="36"/>
      <c r="J63" s="36"/>
      <c r="K63" s="36"/>
      <c r="L63" s="36"/>
      <c r="M63" s="36"/>
      <c r="N63" s="36"/>
      <c r="O63" s="36"/>
      <c r="P63" s="36"/>
      <c r="Q63" s="36"/>
    </row>
    <row r="64" spans="1:17" ht="14.25">
      <c r="A64" s="36"/>
      <c r="B64" s="36"/>
      <c r="C64" s="36"/>
      <c r="D64" s="36"/>
      <c r="E64" s="36"/>
      <c r="F64" s="36"/>
      <c r="G64" s="36"/>
      <c r="H64" s="36"/>
      <c r="I64" s="36"/>
      <c r="J64" s="36"/>
      <c r="K64" s="36"/>
      <c r="L64" s="36"/>
      <c r="M64" s="36"/>
      <c r="N64" s="36"/>
      <c r="O64" s="36"/>
      <c r="P64" s="36"/>
      <c r="Q64" s="36"/>
    </row>
    <row r="65" spans="1:17" ht="14.25">
      <c r="A65" s="36"/>
      <c r="B65" s="36"/>
      <c r="C65" s="36"/>
      <c r="D65" s="36"/>
      <c r="E65" s="36"/>
      <c r="F65" s="36"/>
      <c r="G65" s="36"/>
      <c r="H65" s="36"/>
      <c r="I65" s="36"/>
      <c r="J65" s="36"/>
      <c r="K65" s="36"/>
      <c r="L65" s="36"/>
      <c r="M65" s="36"/>
      <c r="N65" s="36"/>
      <c r="O65" s="36"/>
      <c r="P65" s="36"/>
      <c r="Q65" s="36"/>
    </row>
    <row r="66" spans="1:17" ht="14.25">
      <c r="A66" s="36"/>
      <c r="B66" s="36"/>
      <c r="C66" s="36"/>
      <c r="D66" s="36"/>
      <c r="E66" s="36"/>
      <c r="F66" s="36"/>
      <c r="G66" s="36"/>
      <c r="H66" s="36"/>
      <c r="I66" s="36"/>
      <c r="J66" s="36"/>
      <c r="K66" s="36"/>
      <c r="L66" s="36"/>
      <c r="M66" s="36"/>
      <c r="N66" s="36"/>
      <c r="O66" s="36"/>
      <c r="P66" s="36"/>
      <c r="Q66" s="36"/>
    </row>
    <row r="67" spans="1:17" ht="14.25">
      <c r="A67" s="36"/>
      <c r="B67" s="36"/>
      <c r="C67" s="36"/>
      <c r="D67" s="36"/>
      <c r="E67" s="36"/>
      <c r="F67" s="36"/>
      <c r="G67" s="36"/>
      <c r="H67" s="36"/>
      <c r="I67" s="36"/>
      <c r="J67" s="36"/>
      <c r="K67" s="36"/>
      <c r="L67" s="36"/>
      <c r="M67" s="36"/>
      <c r="N67" s="36"/>
      <c r="O67" s="36"/>
      <c r="P67" s="36"/>
      <c r="Q67" s="36"/>
    </row>
    <row r="68" spans="1:17" ht="14.25">
      <c r="A68" s="36"/>
      <c r="B68" s="36"/>
      <c r="C68" s="36"/>
      <c r="D68" s="36"/>
      <c r="E68" s="36"/>
      <c r="F68" s="36"/>
      <c r="G68" s="36"/>
      <c r="H68" s="36"/>
      <c r="I68" s="36"/>
      <c r="J68" s="36"/>
      <c r="K68" s="36"/>
      <c r="L68" s="36"/>
      <c r="M68" s="36"/>
      <c r="N68" s="36"/>
      <c r="O68" s="36"/>
      <c r="P68" s="36"/>
      <c r="Q68" s="36"/>
    </row>
    <row r="69" spans="1:17" ht="14.25">
      <c r="A69" s="36"/>
      <c r="B69" s="36"/>
      <c r="C69" s="36"/>
      <c r="D69" s="36"/>
      <c r="E69" s="36"/>
      <c r="F69" s="36"/>
      <c r="G69" s="36"/>
      <c r="H69" s="36"/>
      <c r="I69" s="36"/>
      <c r="J69" s="36"/>
      <c r="K69" s="36"/>
      <c r="L69" s="36"/>
      <c r="M69" s="36"/>
      <c r="N69" s="36"/>
      <c r="O69" s="36"/>
      <c r="P69" s="36"/>
      <c r="Q69" s="36"/>
    </row>
    <row r="70" spans="1:17" ht="14.25">
      <c r="A70" s="36"/>
      <c r="B70" s="36"/>
      <c r="C70" s="36"/>
      <c r="D70" s="36"/>
      <c r="E70" s="36"/>
      <c r="F70" s="36"/>
      <c r="G70" s="36"/>
      <c r="H70" s="36"/>
      <c r="I70" s="36"/>
      <c r="J70" s="36"/>
      <c r="K70" s="36"/>
      <c r="L70" s="36"/>
      <c r="M70" s="36"/>
      <c r="N70" s="36"/>
      <c r="O70" s="36"/>
      <c r="P70" s="36"/>
      <c r="Q70" s="36"/>
    </row>
    <row r="71" spans="1:17" ht="14.25">
      <c r="A71" s="36"/>
      <c r="B71" s="36"/>
      <c r="C71" s="36"/>
      <c r="D71" s="36"/>
      <c r="E71" s="36"/>
      <c r="F71" s="36"/>
      <c r="G71" s="36"/>
      <c r="H71" s="36"/>
      <c r="I71" s="36"/>
      <c r="J71" s="36"/>
      <c r="K71" s="36"/>
      <c r="L71" s="36"/>
      <c r="M71" s="36"/>
      <c r="N71" s="36"/>
      <c r="O71" s="36"/>
      <c r="P71" s="36"/>
      <c r="Q71" s="36"/>
    </row>
    <row r="72" spans="1:17" ht="14.25">
      <c r="A72" s="36"/>
      <c r="B72" s="36"/>
      <c r="C72" s="36"/>
      <c r="D72" s="36"/>
      <c r="E72" s="36"/>
      <c r="F72" s="36"/>
      <c r="G72" s="36"/>
      <c r="H72" s="36"/>
      <c r="I72" s="36"/>
      <c r="J72" s="36"/>
      <c r="K72" s="36"/>
      <c r="L72" s="36"/>
      <c r="M72" s="36"/>
      <c r="N72" s="36"/>
      <c r="O72" s="36"/>
      <c r="P72" s="36"/>
      <c r="Q72" s="36"/>
    </row>
    <row r="73" spans="1:17" ht="14.25">
      <c r="A73" s="36"/>
      <c r="B73" s="36"/>
      <c r="C73" s="36"/>
      <c r="D73" s="36"/>
      <c r="E73" s="36"/>
      <c r="F73" s="36"/>
      <c r="G73" s="36"/>
      <c r="H73" s="36"/>
      <c r="I73" s="36"/>
      <c r="J73" s="36"/>
      <c r="K73" s="36"/>
      <c r="L73" s="36"/>
      <c r="M73" s="36"/>
      <c r="N73" s="36"/>
      <c r="O73" s="36"/>
      <c r="P73" s="36"/>
      <c r="Q73" s="36"/>
    </row>
    <row r="74" spans="1:17" ht="14.25">
      <c r="A74" s="36"/>
      <c r="B74" s="36"/>
      <c r="C74" s="36"/>
      <c r="D74" s="36"/>
      <c r="E74" s="36"/>
      <c r="F74" s="36"/>
      <c r="G74" s="36"/>
      <c r="H74" s="36"/>
      <c r="I74" s="36"/>
      <c r="J74" s="36"/>
      <c r="K74" s="36"/>
      <c r="L74" s="36"/>
      <c r="M74" s="36"/>
      <c r="N74" s="36"/>
      <c r="O74" s="36"/>
      <c r="P74" s="36"/>
      <c r="Q74" s="36"/>
    </row>
    <row r="75" spans="1:17" ht="14.25">
      <c r="A75" s="36"/>
      <c r="B75" s="36"/>
      <c r="C75" s="36"/>
      <c r="D75" s="36"/>
      <c r="E75" s="36"/>
      <c r="F75" s="36"/>
      <c r="G75" s="36"/>
      <c r="H75" s="36"/>
      <c r="I75" s="36"/>
      <c r="J75" s="36"/>
      <c r="K75" s="36"/>
      <c r="L75" s="36"/>
      <c r="M75" s="36"/>
      <c r="N75" s="36"/>
      <c r="O75" s="36"/>
      <c r="P75" s="36"/>
      <c r="Q75" s="36"/>
    </row>
    <row r="76" spans="1:17" ht="14.25">
      <c r="A76" s="36"/>
      <c r="B76" s="36"/>
      <c r="C76" s="36"/>
      <c r="D76" s="36"/>
      <c r="E76" s="36"/>
      <c r="F76" s="36"/>
      <c r="G76" s="36"/>
      <c r="H76" s="36"/>
      <c r="I76" s="36"/>
      <c r="J76" s="36"/>
      <c r="K76" s="36"/>
      <c r="L76" s="36"/>
      <c r="M76" s="36"/>
      <c r="N76" s="36"/>
      <c r="O76" s="36"/>
      <c r="P76" s="36"/>
      <c r="Q76" s="36"/>
    </row>
    <row r="77" spans="1:17" ht="14.25">
      <c r="A77" s="36"/>
      <c r="B77" s="36"/>
      <c r="C77" s="36"/>
      <c r="D77" s="36"/>
      <c r="E77" s="36"/>
      <c r="F77" s="36"/>
      <c r="G77" s="36"/>
      <c r="H77" s="36"/>
      <c r="I77" s="36"/>
      <c r="J77" s="36"/>
      <c r="K77" s="36"/>
      <c r="L77" s="36"/>
      <c r="M77" s="36"/>
      <c r="N77" s="36"/>
      <c r="O77" s="36"/>
      <c r="P77" s="36"/>
      <c r="Q77" s="36"/>
    </row>
    <row r="78" spans="1:17" ht="14.25">
      <c r="A78" s="36"/>
      <c r="B78" s="36"/>
      <c r="C78" s="36"/>
      <c r="D78" s="36"/>
      <c r="E78" s="36"/>
      <c r="F78" s="36"/>
      <c r="G78" s="36"/>
      <c r="H78" s="36"/>
      <c r="I78" s="36"/>
      <c r="J78" s="36"/>
      <c r="K78" s="36"/>
      <c r="L78" s="36"/>
      <c r="M78" s="36"/>
      <c r="N78" s="36"/>
      <c r="O78" s="36"/>
      <c r="P78" s="36"/>
      <c r="Q78" s="36"/>
    </row>
    <row r="79" spans="1:17" ht="14.25">
      <c r="A79" s="36"/>
      <c r="B79" s="36"/>
      <c r="C79" s="36"/>
      <c r="D79" s="36"/>
      <c r="E79" s="36"/>
      <c r="F79" s="36"/>
      <c r="G79" s="36"/>
      <c r="H79" s="36"/>
      <c r="I79" s="36"/>
      <c r="J79" s="36"/>
      <c r="K79" s="36"/>
      <c r="L79" s="36"/>
      <c r="M79" s="36"/>
      <c r="N79" s="36"/>
      <c r="O79" s="36"/>
      <c r="P79" s="36"/>
      <c r="Q79" s="36"/>
    </row>
    <row r="80" spans="1:17" ht="14.25">
      <c r="A80" s="36"/>
      <c r="B80" s="36"/>
      <c r="C80" s="36"/>
      <c r="D80" s="36"/>
      <c r="E80" s="36"/>
      <c r="F80" s="36"/>
      <c r="G80" s="36"/>
      <c r="H80" s="36"/>
      <c r="I80" s="36"/>
      <c r="J80" s="36"/>
      <c r="K80" s="36"/>
      <c r="L80" s="36"/>
      <c r="M80" s="36"/>
      <c r="N80" s="36"/>
      <c r="O80" s="36"/>
      <c r="P80" s="36"/>
      <c r="Q80" s="36"/>
    </row>
    <row r="81" spans="1:17" ht="14.25">
      <c r="A81" s="36"/>
      <c r="B81" s="36"/>
      <c r="C81" s="36"/>
      <c r="D81" s="36"/>
      <c r="E81" s="36"/>
      <c r="F81" s="36"/>
      <c r="G81" s="36"/>
      <c r="H81" s="36"/>
      <c r="I81" s="36"/>
      <c r="J81" s="36"/>
      <c r="K81" s="36"/>
      <c r="L81" s="36"/>
      <c r="M81" s="36"/>
      <c r="N81" s="36"/>
      <c r="O81" s="36"/>
      <c r="P81" s="36"/>
      <c r="Q81" s="36"/>
    </row>
    <row r="82" spans="1:17" ht="14.25">
      <c r="A82" s="36"/>
      <c r="B82" s="36"/>
      <c r="C82" s="36"/>
      <c r="D82" s="36"/>
      <c r="E82" s="36"/>
      <c r="F82" s="36"/>
      <c r="G82" s="36"/>
      <c r="H82" s="36"/>
      <c r="I82" s="36"/>
      <c r="J82" s="36"/>
      <c r="K82" s="36"/>
      <c r="L82" s="36"/>
      <c r="M82" s="36"/>
      <c r="N82" s="36"/>
      <c r="O82" s="36"/>
      <c r="P82" s="36"/>
      <c r="Q82" s="36"/>
    </row>
    <row r="83" spans="1:17" ht="14.25">
      <c r="A83" s="36"/>
      <c r="B83" s="36"/>
      <c r="C83" s="36"/>
      <c r="D83" s="36"/>
      <c r="E83" s="36"/>
      <c r="F83" s="36"/>
      <c r="G83" s="36"/>
      <c r="H83" s="36"/>
      <c r="I83" s="36"/>
      <c r="J83" s="36"/>
      <c r="K83" s="36"/>
      <c r="L83" s="36"/>
      <c r="M83" s="36"/>
      <c r="N83" s="36"/>
      <c r="O83" s="36"/>
      <c r="P83" s="36"/>
      <c r="Q83" s="36"/>
    </row>
    <row r="84" spans="1:17" ht="14.25">
      <c r="A84" s="36"/>
      <c r="B84" s="36"/>
      <c r="C84" s="36"/>
      <c r="D84" s="36"/>
      <c r="E84" s="36"/>
      <c r="F84" s="36"/>
      <c r="G84" s="36"/>
      <c r="H84" s="36"/>
      <c r="I84" s="36"/>
      <c r="J84" s="36"/>
      <c r="K84" s="36"/>
      <c r="L84" s="36"/>
      <c r="M84" s="36"/>
      <c r="N84" s="36"/>
      <c r="O84" s="36"/>
      <c r="P84" s="36"/>
      <c r="Q84" s="36"/>
    </row>
    <row r="85" spans="1:17" ht="14.25">
      <c r="A85" s="36"/>
      <c r="B85" s="36"/>
      <c r="C85" s="36"/>
      <c r="D85" s="36"/>
      <c r="E85" s="36"/>
      <c r="F85" s="36"/>
      <c r="G85" s="36"/>
      <c r="H85" s="36"/>
      <c r="I85" s="36"/>
      <c r="J85" s="36"/>
      <c r="K85" s="36"/>
      <c r="L85" s="36"/>
      <c r="M85" s="36"/>
      <c r="N85" s="36"/>
      <c r="O85" s="36"/>
      <c r="P85" s="36"/>
      <c r="Q85" s="36"/>
    </row>
    <row r="86" spans="1:17" ht="14.25">
      <c r="A86" s="36"/>
      <c r="B86" s="36"/>
      <c r="C86" s="36"/>
      <c r="D86" s="36"/>
      <c r="E86" s="36"/>
      <c r="F86" s="36"/>
      <c r="G86" s="36"/>
      <c r="H86" s="36"/>
      <c r="I86" s="36"/>
      <c r="J86" s="36"/>
      <c r="K86" s="36"/>
      <c r="L86" s="36"/>
      <c r="M86" s="36"/>
      <c r="N86" s="36"/>
      <c r="O86" s="36"/>
      <c r="P86" s="36"/>
      <c r="Q86" s="36"/>
    </row>
    <row r="87" spans="1:17" ht="14.25">
      <c r="A87" s="36"/>
      <c r="B87" s="36"/>
      <c r="C87" s="36"/>
      <c r="D87" s="36"/>
      <c r="E87" s="36"/>
      <c r="F87" s="36"/>
      <c r="G87" s="36"/>
      <c r="H87" s="36"/>
      <c r="I87" s="36"/>
      <c r="J87" s="36"/>
      <c r="K87" s="36"/>
      <c r="L87" s="36"/>
      <c r="M87" s="36"/>
      <c r="N87" s="36"/>
      <c r="O87" s="36"/>
      <c r="P87" s="36"/>
      <c r="Q87" s="36"/>
    </row>
    <row r="88" spans="1:17" ht="14.25">
      <c r="A88" s="36"/>
      <c r="B88" s="36"/>
      <c r="C88" s="36"/>
      <c r="D88" s="36"/>
      <c r="E88" s="36"/>
      <c r="F88" s="36"/>
      <c r="G88" s="36"/>
      <c r="H88" s="36"/>
      <c r="I88" s="36"/>
      <c r="J88" s="36"/>
      <c r="K88" s="36"/>
      <c r="L88" s="36"/>
      <c r="M88" s="36"/>
      <c r="N88" s="36"/>
      <c r="O88" s="36"/>
      <c r="P88" s="36"/>
      <c r="Q88" s="36"/>
    </row>
    <row r="89" spans="1:17" ht="14.25">
      <c r="A89" s="36"/>
      <c r="B89" s="36"/>
      <c r="C89" s="36"/>
      <c r="D89" s="36"/>
      <c r="E89" s="36"/>
      <c r="F89" s="36"/>
      <c r="G89" s="36"/>
      <c r="H89" s="36"/>
      <c r="I89" s="36"/>
      <c r="J89" s="36"/>
      <c r="K89" s="36"/>
      <c r="L89" s="36"/>
      <c r="M89" s="36"/>
      <c r="N89" s="36"/>
      <c r="O89" s="36"/>
      <c r="P89" s="36"/>
      <c r="Q89" s="36"/>
    </row>
    <row r="90" spans="1:17" ht="14.25">
      <c r="A90" s="36"/>
      <c r="B90" s="36"/>
      <c r="C90" s="36"/>
      <c r="D90" s="36"/>
      <c r="E90" s="36"/>
      <c r="F90" s="36"/>
      <c r="G90" s="36"/>
      <c r="H90" s="36"/>
      <c r="I90" s="36"/>
      <c r="J90" s="36"/>
      <c r="K90" s="36"/>
      <c r="L90" s="36"/>
      <c r="M90" s="36"/>
      <c r="N90" s="36"/>
      <c r="O90" s="36"/>
      <c r="P90" s="36"/>
      <c r="Q90" s="36"/>
    </row>
  </sheetData>
  <mergeCells count="5">
    <mergeCell ref="A1:Q1"/>
    <mergeCell ref="A3:Q3"/>
    <mergeCell ref="A4:Q4"/>
    <mergeCell ref="A5:Q5"/>
    <mergeCell ref="A7:G7"/>
  </mergeCells>
  <printOptions horizontalCentered="1" verticalCentered="1"/>
  <pageMargins left="0.39370078740157477" right="0.39370078740157477" top="0.39370078740157477" bottom="0.39370078740157477" header="0" footer="0"/>
  <pageSetup paperSize="9" scale="34" orientation="portrait" r:id="rId1"/>
  <headerFooter alignWithMargins="0"/>
  <colBreaks count="1" manualBreakCount="1">
    <brk id="17" max="1048575" man="1"/>
  </colBreak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29">
    <pageSetUpPr fitToPage="1"/>
  </sheetPr>
  <dimension ref="A1:J56"/>
  <sheetViews>
    <sheetView showGridLines="0" zoomScale="85" zoomScaleNormal="85" zoomScaleSheetLayoutView="70" workbookViewId="0">
      <selection activeCell="T20" sqref="T20"/>
    </sheetView>
  </sheetViews>
  <sheetFormatPr baseColWidth="10" defaultColWidth="11.42578125" defaultRowHeight="12.75"/>
  <cols>
    <col min="1" max="1" width="22.7109375" style="11" customWidth="1"/>
    <col min="2" max="2" width="14.28515625" style="11" customWidth="1"/>
    <col min="3" max="3" width="13.7109375" style="11" customWidth="1"/>
    <col min="4" max="4" width="13" style="11" customWidth="1"/>
    <col min="5" max="5" width="13.28515625" style="11" customWidth="1"/>
    <col min="6" max="6" width="13.85546875" style="11" customWidth="1"/>
    <col min="7" max="7" width="15.42578125" style="11" customWidth="1"/>
    <col min="8" max="8" width="15.5703125" style="11" customWidth="1"/>
    <col min="9" max="9" width="13.7109375" style="11" customWidth="1"/>
    <col min="10" max="10" width="20.5703125" style="11" customWidth="1"/>
    <col min="11" max="16384" width="11.42578125" style="11"/>
  </cols>
  <sheetData>
    <row r="1" spans="1:10" ht="18.75">
      <c r="A1" s="571" t="s">
        <v>451</v>
      </c>
      <c r="B1" s="571"/>
      <c r="C1" s="571"/>
      <c r="D1" s="571"/>
      <c r="E1" s="571"/>
      <c r="F1" s="571"/>
      <c r="G1" s="571"/>
      <c r="H1" s="571"/>
      <c r="I1" s="571"/>
      <c r="J1" s="571"/>
    </row>
    <row r="2" spans="1:10">
      <c r="A2" s="265"/>
      <c r="B2" s="265"/>
      <c r="C2" s="265"/>
      <c r="D2" s="265"/>
      <c r="E2" s="265"/>
      <c r="F2" s="265"/>
      <c r="G2" s="265"/>
      <c r="H2" s="265"/>
      <c r="I2" s="265"/>
      <c r="J2" s="265"/>
    </row>
    <row r="3" spans="1:10" ht="15.75">
      <c r="A3" s="579" t="s">
        <v>787</v>
      </c>
      <c r="B3" s="579"/>
      <c r="C3" s="579"/>
      <c r="D3" s="579"/>
      <c r="E3" s="579"/>
      <c r="F3" s="579"/>
      <c r="G3" s="579"/>
      <c r="H3" s="579"/>
      <c r="I3" s="579"/>
      <c r="J3" s="579"/>
    </row>
    <row r="4" spans="1:10" ht="15.75">
      <c r="A4" s="579" t="s">
        <v>151</v>
      </c>
      <c r="B4" s="579"/>
      <c r="C4" s="579"/>
      <c r="D4" s="579"/>
      <c r="E4" s="579"/>
      <c r="F4" s="579"/>
      <c r="G4" s="579"/>
      <c r="H4" s="579"/>
      <c r="I4" s="579"/>
      <c r="J4" s="579"/>
    </row>
    <row r="5" spans="1:10" ht="15.75">
      <c r="A5" s="579" t="s">
        <v>289</v>
      </c>
      <c r="B5" s="579"/>
      <c r="C5" s="579"/>
      <c r="D5" s="579"/>
      <c r="E5" s="579"/>
      <c r="F5" s="579"/>
      <c r="G5" s="579"/>
      <c r="H5" s="579"/>
      <c r="I5" s="579"/>
      <c r="J5" s="579"/>
    </row>
    <row r="6" spans="1:10" ht="22.35" customHeight="1">
      <c r="A6" s="262"/>
      <c r="B6" s="262"/>
      <c r="C6" s="262"/>
      <c r="D6" s="262"/>
      <c r="E6" s="262"/>
      <c r="F6" s="262"/>
      <c r="G6" s="262"/>
      <c r="H6" s="262"/>
      <c r="I6" s="262"/>
      <c r="J6" s="262"/>
    </row>
    <row r="7" spans="1:10" ht="27" customHeight="1">
      <c r="A7" s="516"/>
      <c r="B7" s="517" t="s">
        <v>122</v>
      </c>
      <c r="C7" s="517" t="s">
        <v>123</v>
      </c>
      <c r="D7" s="274" t="s">
        <v>832</v>
      </c>
      <c r="E7" s="274" t="s">
        <v>343</v>
      </c>
      <c r="F7" s="517" t="s">
        <v>341</v>
      </c>
      <c r="G7" s="274" t="s">
        <v>836</v>
      </c>
      <c r="H7" s="274" t="s">
        <v>140</v>
      </c>
      <c r="I7" s="517" t="s">
        <v>125</v>
      </c>
      <c r="J7" s="274" t="s">
        <v>828</v>
      </c>
    </row>
    <row r="8" spans="1:10" ht="35.1" customHeight="1">
      <c r="A8" s="277" t="s">
        <v>161</v>
      </c>
      <c r="B8" s="282">
        <v>15624.294150999998</v>
      </c>
      <c r="C8" s="282">
        <v>7313.0812139999998</v>
      </c>
      <c r="D8" s="282">
        <v>268.29493100000002</v>
      </c>
      <c r="E8" s="282">
        <v>1121.2466160000001</v>
      </c>
      <c r="F8" s="282">
        <v>537.198757</v>
      </c>
      <c r="G8" s="282">
        <v>6400.8676180000002</v>
      </c>
      <c r="H8" s="282">
        <v>8048.3467830000009</v>
      </c>
      <c r="I8" s="282">
        <v>6428.4158090000001</v>
      </c>
      <c r="J8" s="282">
        <v>428.096743</v>
      </c>
    </row>
    <row r="9" spans="1:10" ht="21.6" customHeight="1">
      <c r="A9" s="277" t="s">
        <v>162</v>
      </c>
      <c r="B9" s="282">
        <v>12624.619818000003</v>
      </c>
      <c r="C9" s="282">
        <v>2199.1627309999999</v>
      </c>
      <c r="D9" s="282">
        <v>152.94583800000001</v>
      </c>
      <c r="E9" s="282">
        <v>906.84566500000005</v>
      </c>
      <c r="F9" s="282">
        <v>167.89915300000001</v>
      </c>
      <c r="G9" s="282">
        <v>3662.623306</v>
      </c>
      <c r="H9" s="282">
        <v>3252.465976</v>
      </c>
      <c r="I9" s="282">
        <v>2043.3406170000003</v>
      </c>
      <c r="J9" s="282">
        <v>215.94130699999999</v>
      </c>
    </row>
    <row r="10" spans="1:10" ht="21.6" customHeight="1">
      <c r="A10" s="286" t="s">
        <v>163</v>
      </c>
      <c r="B10" s="283">
        <v>240.20186300000003</v>
      </c>
      <c r="C10" s="283">
        <v>428.59339199999999</v>
      </c>
      <c r="D10" s="283">
        <v>12.314882000000001</v>
      </c>
      <c r="E10" s="283">
        <v>0.509355</v>
      </c>
      <c r="F10" s="283">
        <v>0.60605500000000001</v>
      </c>
      <c r="G10" s="283">
        <v>358.72976900000003</v>
      </c>
      <c r="H10" s="283">
        <v>1031.3935490000001</v>
      </c>
      <c r="I10" s="283">
        <v>200.95819599999999</v>
      </c>
      <c r="J10" s="283">
        <v>44.262957</v>
      </c>
    </row>
    <row r="11" spans="1:10" ht="35.1" customHeight="1">
      <c r="A11" s="286" t="s">
        <v>561</v>
      </c>
      <c r="B11" s="283">
        <v>278.60022000000004</v>
      </c>
      <c r="C11" s="283">
        <v>39.149802999999999</v>
      </c>
      <c r="D11" s="283">
        <v>0.879911</v>
      </c>
      <c r="E11" s="283">
        <v>4.5755569999999999</v>
      </c>
      <c r="F11" s="283">
        <v>0.140093</v>
      </c>
      <c r="G11" s="283">
        <v>114.57602099999998</v>
      </c>
      <c r="H11" s="283">
        <v>434.92880100000008</v>
      </c>
      <c r="I11" s="283">
        <v>22.522161999999998</v>
      </c>
      <c r="J11" s="283">
        <v>6.5677490000000001</v>
      </c>
    </row>
    <row r="12" spans="1:10" ht="21.6" customHeight="1">
      <c r="A12" s="286" t="s">
        <v>164</v>
      </c>
      <c r="B12" s="283">
        <v>117.499212</v>
      </c>
      <c r="C12" s="283">
        <v>481.077089</v>
      </c>
      <c r="D12" s="283">
        <v>26.637447999999999</v>
      </c>
      <c r="E12" s="283">
        <v>1.403607</v>
      </c>
      <c r="F12" s="283">
        <v>152.30335700000001</v>
      </c>
      <c r="G12" s="283">
        <v>152.13955300000001</v>
      </c>
      <c r="H12" s="283">
        <v>605.31670600000007</v>
      </c>
      <c r="I12" s="283">
        <v>325.226854</v>
      </c>
      <c r="J12" s="283">
        <v>39.463528999999994</v>
      </c>
    </row>
    <row r="13" spans="1:10" ht="21.6" customHeight="1">
      <c r="A13" s="286" t="s">
        <v>562</v>
      </c>
      <c r="B13" s="283">
        <v>5213.8448070000004</v>
      </c>
      <c r="C13" s="283">
        <v>290.17626999999999</v>
      </c>
      <c r="D13" s="283">
        <v>39.310904000000001</v>
      </c>
      <c r="E13" s="283">
        <v>306.98802899999998</v>
      </c>
      <c r="F13" s="283">
        <v>3.1519119999999998</v>
      </c>
      <c r="G13" s="283">
        <v>1433.3494999999998</v>
      </c>
      <c r="H13" s="283">
        <v>589.57106599999997</v>
      </c>
      <c r="I13" s="283">
        <v>575.19920999999999</v>
      </c>
      <c r="J13" s="283">
        <v>95.115273999999999</v>
      </c>
    </row>
    <row r="14" spans="1:10" ht="21.6" customHeight="1">
      <c r="A14" s="286" t="s">
        <v>165</v>
      </c>
      <c r="B14" s="283">
        <v>143.69778600000001</v>
      </c>
      <c r="C14" s="283">
        <v>5.8148060000000008</v>
      </c>
      <c r="D14" s="283">
        <v>18.101137999999999</v>
      </c>
      <c r="E14" s="283">
        <v>74.483150999999992</v>
      </c>
      <c r="F14" s="283">
        <v>2.2477309999999999</v>
      </c>
      <c r="G14" s="283">
        <v>18.732044999999996</v>
      </c>
      <c r="H14" s="283">
        <v>253.29109399999999</v>
      </c>
      <c r="I14" s="283">
        <v>5.3214779999999999</v>
      </c>
      <c r="J14" s="283">
        <v>5.224418</v>
      </c>
    </row>
    <row r="15" spans="1:10" ht="21.6" customHeight="1">
      <c r="A15" s="286" t="s">
        <v>563</v>
      </c>
      <c r="B15" s="283">
        <v>4549.6288839999997</v>
      </c>
      <c r="C15" s="283">
        <v>787.83528699999988</v>
      </c>
      <c r="D15" s="283">
        <v>30.683432999999997</v>
      </c>
      <c r="E15" s="283">
        <v>478.52115100000003</v>
      </c>
      <c r="F15" s="283">
        <v>9.2525999999999993</v>
      </c>
      <c r="G15" s="283">
        <v>791.27224100000001</v>
      </c>
      <c r="H15" s="283">
        <v>237.760738</v>
      </c>
      <c r="I15" s="283">
        <v>756.38772599999993</v>
      </c>
      <c r="J15" s="283">
        <v>14.818022000000001</v>
      </c>
    </row>
    <row r="16" spans="1:10" ht="21.6" customHeight="1">
      <c r="A16" s="286" t="s">
        <v>166</v>
      </c>
      <c r="B16" s="283">
        <v>48.926721000000008</v>
      </c>
      <c r="C16" s="283">
        <v>79.554518000000002</v>
      </c>
      <c r="D16" s="283">
        <v>22.624763000000002</v>
      </c>
      <c r="E16" s="283">
        <v>36.008187</v>
      </c>
      <c r="F16" s="283">
        <v>0.19145899999999999</v>
      </c>
      <c r="G16" s="283">
        <v>509.45622399999996</v>
      </c>
      <c r="H16" s="283">
        <v>86.169353999999984</v>
      </c>
      <c r="I16" s="283">
        <v>97.043973000000008</v>
      </c>
      <c r="J16" s="283">
        <v>1.252745</v>
      </c>
    </row>
    <row r="17" spans="1:10" ht="21.6" customHeight="1">
      <c r="A17" s="286" t="s">
        <v>167</v>
      </c>
      <c r="B17" s="283">
        <v>1978.4361489999999</v>
      </c>
      <c r="C17" s="283">
        <v>13.456096000000001</v>
      </c>
      <c r="D17" s="283">
        <v>2.0050380000000003</v>
      </c>
      <c r="E17" s="283">
        <v>0.89462799999999998</v>
      </c>
      <c r="F17" s="283">
        <v>0</v>
      </c>
      <c r="G17" s="283">
        <v>252.54687799999999</v>
      </c>
      <c r="H17" s="283">
        <v>1.9272290000000001</v>
      </c>
      <c r="I17" s="283">
        <v>54.5563</v>
      </c>
      <c r="J17" s="283">
        <v>9.0990350000000007</v>
      </c>
    </row>
    <row r="18" spans="1:10" ht="21.6" customHeight="1">
      <c r="A18" s="286" t="s">
        <v>168</v>
      </c>
      <c r="B18" s="283">
        <v>53.784176000000009</v>
      </c>
      <c r="C18" s="283">
        <v>73.505470000000003</v>
      </c>
      <c r="D18" s="283">
        <v>0.38832100000000003</v>
      </c>
      <c r="E18" s="283">
        <v>3.4619999999999997</v>
      </c>
      <c r="F18" s="283">
        <v>5.9459999999999999E-3</v>
      </c>
      <c r="G18" s="283">
        <v>31.821075</v>
      </c>
      <c r="H18" s="283">
        <v>12.107438999999999</v>
      </c>
      <c r="I18" s="283">
        <v>6.1247179999999997</v>
      </c>
      <c r="J18" s="283">
        <v>0.13757800000000001</v>
      </c>
    </row>
    <row r="19" spans="1:10" ht="21.6" customHeight="1">
      <c r="A19" s="277" t="s">
        <v>169</v>
      </c>
      <c r="B19" s="282">
        <v>2652.4337660000001</v>
      </c>
      <c r="C19" s="282">
        <v>4958.9835919999996</v>
      </c>
      <c r="D19" s="282">
        <v>89.201433000000009</v>
      </c>
      <c r="E19" s="282">
        <v>168.16386600000001</v>
      </c>
      <c r="F19" s="282">
        <v>355.936554</v>
      </c>
      <c r="G19" s="282">
        <v>2543.397316</v>
      </c>
      <c r="H19" s="282">
        <v>4523.2862960000002</v>
      </c>
      <c r="I19" s="282">
        <v>4269.2941119999996</v>
      </c>
      <c r="J19" s="282">
        <v>200.45533700000001</v>
      </c>
    </row>
    <row r="20" spans="1:10" ht="21.6" customHeight="1">
      <c r="A20" s="286" t="s">
        <v>170</v>
      </c>
      <c r="B20" s="283">
        <v>2007.9119189999999</v>
      </c>
      <c r="C20" s="283">
        <v>4440.3633420000006</v>
      </c>
      <c r="D20" s="283">
        <v>45.874879</v>
      </c>
      <c r="E20" s="283">
        <v>41.547255</v>
      </c>
      <c r="F20" s="283">
        <v>125.90663799999999</v>
      </c>
      <c r="G20" s="283">
        <v>1509.1558709999999</v>
      </c>
      <c r="H20" s="283">
        <v>3138.3596870000001</v>
      </c>
      <c r="I20" s="283">
        <v>3680.040399</v>
      </c>
      <c r="J20" s="283">
        <v>92.198022999999992</v>
      </c>
    </row>
    <row r="21" spans="1:10" ht="21.6" customHeight="1">
      <c r="A21" s="286" t="s">
        <v>171</v>
      </c>
      <c r="B21" s="283">
        <v>268.45444299999997</v>
      </c>
      <c r="C21" s="283">
        <v>466.44471499999992</v>
      </c>
      <c r="D21" s="283">
        <v>10.950379</v>
      </c>
      <c r="E21" s="283">
        <v>8.3237459999999999</v>
      </c>
      <c r="F21" s="283">
        <v>119.131159</v>
      </c>
      <c r="G21" s="283">
        <v>419.60768999999999</v>
      </c>
      <c r="H21" s="283">
        <v>801.30186400000014</v>
      </c>
      <c r="I21" s="283">
        <v>399.95872300000002</v>
      </c>
      <c r="J21" s="283">
        <v>68.161839999999998</v>
      </c>
    </row>
    <row r="22" spans="1:10" ht="21.6" customHeight="1">
      <c r="A22" s="286" t="s">
        <v>172</v>
      </c>
      <c r="B22" s="283">
        <v>962.34378399999991</v>
      </c>
      <c r="C22" s="283">
        <v>3447.1419839999999</v>
      </c>
      <c r="D22" s="283">
        <v>14.276994999999999</v>
      </c>
      <c r="E22" s="283">
        <v>12.747968</v>
      </c>
      <c r="F22" s="283">
        <v>0.26910600000000001</v>
      </c>
      <c r="G22" s="283">
        <v>581.76594</v>
      </c>
      <c r="H22" s="283">
        <v>1794.0461299999999</v>
      </c>
      <c r="I22" s="283">
        <v>2534.4535820000001</v>
      </c>
      <c r="J22" s="283">
        <v>8.5917619999999992</v>
      </c>
    </row>
    <row r="23" spans="1:10" ht="21.6" customHeight="1">
      <c r="A23" s="286" t="s">
        <v>173</v>
      </c>
      <c r="B23" s="283">
        <v>19.055959999999999</v>
      </c>
      <c r="C23" s="283">
        <v>4.6902209999999993</v>
      </c>
      <c r="D23" s="283">
        <v>3.3107039999999999</v>
      </c>
      <c r="E23" s="283">
        <v>0.30935699999999999</v>
      </c>
      <c r="F23" s="283">
        <v>3.0130430000000001</v>
      </c>
      <c r="G23" s="283">
        <v>5.0050720000000002</v>
      </c>
      <c r="H23" s="283">
        <v>9.2084150000000005</v>
      </c>
      <c r="I23" s="283">
        <v>8.2809010000000001</v>
      </c>
      <c r="J23" s="283">
        <v>2.383445</v>
      </c>
    </row>
    <row r="24" spans="1:10" ht="21.6" customHeight="1">
      <c r="A24" s="286" t="s">
        <v>174</v>
      </c>
      <c r="B24" s="283">
        <v>181.04048000000003</v>
      </c>
      <c r="C24" s="283">
        <v>129.49777599999999</v>
      </c>
      <c r="D24" s="283">
        <v>16.731202</v>
      </c>
      <c r="E24" s="283">
        <v>8.0580549999999995</v>
      </c>
      <c r="F24" s="283">
        <v>2.0411109999999999</v>
      </c>
      <c r="G24" s="283">
        <v>184.90738999999999</v>
      </c>
      <c r="H24" s="283">
        <v>184.84791300000001</v>
      </c>
      <c r="I24" s="283">
        <v>51.72035799999999</v>
      </c>
      <c r="J24" s="283">
        <v>4.7058450000000001</v>
      </c>
    </row>
    <row r="25" spans="1:10" ht="21.6" customHeight="1">
      <c r="A25" s="286" t="s">
        <v>175</v>
      </c>
      <c r="B25" s="283">
        <v>575.74228799999992</v>
      </c>
      <c r="C25" s="283">
        <v>370.98380400000002</v>
      </c>
      <c r="D25" s="283">
        <v>0.53308999999999995</v>
      </c>
      <c r="E25" s="283">
        <v>10.376305</v>
      </c>
      <c r="F25" s="283">
        <v>-0.147396</v>
      </c>
      <c r="G25" s="283">
        <v>305.90733799999998</v>
      </c>
      <c r="H25" s="283">
        <v>303.298993</v>
      </c>
      <c r="I25" s="283">
        <v>657.8459949999999</v>
      </c>
      <c r="J25" s="283">
        <v>8.1601710000000001</v>
      </c>
    </row>
    <row r="26" spans="1:10" ht="21.6" customHeight="1">
      <c r="A26" s="286" t="s">
        <v>176</v>
      </c>
      <c r="B26" s="283">
        <v>1.274964</v>
      </c>
      <c r="C26" s="283">
        <v>21.604841999999998</v>
      </c>
      <c r="D26" s="283">
        <v>7.2509000000000004E-2</v>
      </c>
      <c r="E26" s="283">
        <v>1.731824</v>
      </c>
      <c r="F26" s="283">
        <v>1.599615</v>
      </c>
      <c r="G26" s="283">
        <v>11.962440999999998</v>
      </c>
      <c r="H26" s="283">
        <v>45.656371999999998</v>
      </c>
      <c r="I26" s="283">
        <v>27.780840000000001</v>
      </c>
      <c r="J26" s="283">
        <v>0.19495999999999999</v>
      </c>
    </row>
    <row r="27" spans="1:10" ht="21.6" customHeight="1">
      <c r="A27" s="286" t="s">
        <v>177</v>
      </c>
      <c r="B27" s="283">
        <v>644.52184699999987</v>
      </c>
      <c r="C27" s="283">
        <v>518.62024999999994</v>
      </c>
      <c r="D27" s="283">
        <v>43.326554000000002</v>
      </c>
      <c r="E27" s="283">
        <v>126.61661100000001</v>
      </c>
      <c r="F27" s="283">
        <v>230.02991599999999</v>
      </c>
      <c r="G27" s="283">
        <v>1034.2414450000001</v>
      </c>
      <c r="H27" s="283">
        <v>1384.9266090000001</v>
      </c>
      <c r="I27" s="283">
        <v>589.25371299999995</v>
      </c>
      <c r="J27" s="283">
        <v>108.25731400000001</v>
      </c>
    </row>
    <row r="28" spans="1:10" ht="21.6" customHeight="1">
      <c r="A28" s="286" t="s">
        <v>178</v>
      </c>
      <c r="B28" s="283">
        <v>543.72538299999997</v>
      </c>
      <c r="C28" s="283">
        <v>97.524888000000004</v>
      </c>
      <c r="D28" s="283">
        <v>21.370058</v>
      </c>
      <c r="E28" s="283">
        <v>57.398305000000001</v>
      </c>
      <c r="F28" s="283">
        <v>224.458843</v>
      </c>
      <c r="G28" s="283">
        <v>516.90801899999997</v>
      </c>
      <c r="H28" s="283">
        <v>943.27702499999998</v>
      </c>
      <c r="I28" s="283">
        <v>420.95651399999991</v>
      </c>
      <c r="J28" s="283">
        <v>51.719489000000003</v>
      </c>
    </row>
    <row r="29" spans="1:10" ht="21.6" customHeight="1">
      <c r="A29" s="286" t="s">
        <v>179</v>
      </c>
      <c r="B29" s="283">
        <v>83.252009999999999</v>
      </c>
      <c r="C29" s="283">
        <v>416.80429800000002</v>
      </c>
      <c r="D29" s="283">
        <v>20.885490000000001</v>
      </c>
      <c r="E29" s="283">
        <v>67.604931999999991</v>
      </c>
      <c r="F29" s="283">
        <v>3.9759709999999999</v>
      </c>
      <c r="G29" s="283">
        <v>494.78162800000001</v>
      </c>
      <c r="H29" s="283">
        <v>420.04659499999997</v>
      </c>
      <c r="I29" s="283">
        <v>159.218535</v>
      </c>
      <c r="J29" s="283">
        <v>55.375686000000002</v>
      </c>
    </row>
    <row r="30" spans="1:10" ht="21.6" customHeight="1">
      <c r="A30" s="286" t="s">
        <v>180</v>
      </c>
      <c r="B30" s="283">
        <v>17.544453999999998</v>
      </c>
      <c r="C30" s="283">
        <v>4.2910640000000004</v>
      </c>
      <c r="D30" s="283">
        <v>1.0710059999999999</v>
      </c>
      <c r="E30" s="283">
        <v>1.6133739999999999</v>
      </c>
      <c r="F30" s="283">
        <v>1.595102</v>
      </c>
      <c r="G30" s="283">
        <v>22.551798000000002</v>
      </c>
      <c r="H30" s="283">
        <v>21.602988999999994</v>
      </c>
      <c r="I30" s="283">
        <v>9.0786639999999998</v>
      </c>
      <c r="J30" s="283">
        <v>1.162139</v>
      </c>
    </row>
    <row r="31" spans="1:10" ht="35.1" customHeight="1">
      <c r="A31" s="261" t="s">
        <v>181</v>
      </c>
      <c r="B31" s="283">
        <v>222.53393</v>
      </c>
      <c r="C31" s="283">
        <v>91.100700999999987</v>
      </c>
      <c r="D31" s="283">
        <v>4.2435600000000004</v>
      </c>
      <c r="E31" s="283">
        <v>7.6213860000000002</v>
      </c>
      <c r="F31" s="283">
        <v>2.7990010000000001</v>
      </c>
      <c r="G31" s="283">
        <v>108.450931</v>
      </c>
      <c r="H31" s="283">
        <v>159.927087</v>
      </c>
      <c r="I31" s="283">
        <v>69.282612</v>
      </c>
      <c r="J31" s="283">
        <v>6.2621279999999997</v>
      </c>
    </row>
    <row r="32" spans="1:10" ht="48.6" customHeight="1">
      <c r="A32" s="261" t="s">
        <v>182</v>
      </c>
      <c r="B32" s="283">
        <v>124.70663699999999</v>
      </c>
      <c r="C32" s="283">
        <v>63.834189999999992</v>
      </c>
      <c r="D32" s="283">
        <v>21.9041</v>
      </c>
      <c r="E32" s="283">
        <v>38.615698999999999</v>
      </c>
      <c r="F32" s="283">
        <v>10.564049000000001</v>
      </c>
      <c r="G32" s="283">
        <v>86.396064999999993</v>
      </c>
      <c r="H32" s="283">
        <v>112.66742400000001</v>
      </c>
      <c r="I32" s="283">
        <v>46.498468000000003</v>
      </c>
      <c r="J32" s="283">
        <v>5.4379710000000001</v>
      </c>
    </row>
    <row r="33" spans="1:10" ht="35.1" customHeight="1">
      <c r="A33" s="277" t="s">
        <v>420</v>
      </c>
      <c r="B33" s="282">
        <v>5145.7238660000012</v>
      </c>
      <c r="C33" s="282">
        <v>4326.1789120000003</v>
      </c>
      <c r="D33" s="282">
        <v>134.30300700000001</v>
      </c>
      <c r="E33" s="282">
        <v>371.03533900000002</v>
      </c>
      <c r="F33" s="282">
        <v>360.441732</v>
      </c>
      <c r="G33" s="282">
        <v>3081.9318659999999</v>
      </c>
      <c r="H33" s="282">
        <v>4933.8476269999992</v>
      </c>
      <c r="I33" s="282">
        <v>3970.3272220000003</v>
      </c>
      <c r="J33" s="282">
        <v>236.86513199999999</v>
      </c>
    </row>
    <row r="34" spans="1:10" ht="21.6" customHeight="1">
      <c r="A34" s="286" t="s">
        <v>183</v>
      </c>
      <c r="B34" s="283">
        <v>304.57781599999998</v>
      </c>
      <c r="C34" s="283">
        <v>134.70936699999999</v>
      </c>
      <c r="D34" s="283">
        <v>11.705311</v>
      </c>
      <c r="E34" s="283">
        <v>21.284902000000002</v>
      </c>
      <c r="F34" s="283">
        <v>2.7853249999999998</v>
      </c>
      <c r="G34" s="283">
        <v>241.24884800000001</v>
      </c>
      <c r="H34" s="283">
        <v>295.30041600000004</v>
      </c>
      <c r="I34" s="283">
        <v>70.49494</v>
      </c>
      <c r="J34" s="283">
        <v>11.764094</v>
      </c>
    </row>
    <row r="35" spans="1:10" ht="21.6" customHeight="1">
      <c r="A35" s="286" t="s">
        <v>184</v>
      </c>
      <c r="B35" s="283">
        <v>596.77739399999996</v>
      </c>
      <c r="C35" s="283">
        <v>170.73169200000001</v>
      </c>
      <c r="D35" s="283">
        <v>23.245987</v>
      </c>
      <c r="E35" s="283">
        <v>42.702777999999995</v>
      </c>
      <c r="F35" s="283">
        <v>9.332751</v>
      </c>
      <c r="G35" s="283">
        <v>430.32809400000002</v>
      </c>
      <c r="H35" s="283">
        <v>335.32644299999998</v>
      </c>
      <c r="I35" s="283">
        <v>157.89275900000001</v>
      </c>
      <c r="J35" s="283">
        <v>29.380852000000001</v>
      </c>
    </row>
    <row r="36" spans="1:10" ht="35.1" customHeight="1">
      <c r="A36" s="286" t="s">
        <v>185</v>
      </c>
      <c r="B36" s="283">
        <v>547.57624699999997</v>
      </c>
      <c r="C36" s="283">
        <v>194.029729</v>
      </c>
      <c r="D36" s="283">
        <v>9.1738140000000001</v>
      </c>
      <c r="E36" s="283">
        <v>7.6480189999999997</v>
      </c>
      <c r="F36" s="283">
        <v>5.9649429999999999</v>
      </c>
      <c r="G36" s="283">
        <v>148.45680900000002</v>
      </c>
      <c r="H36" s="283">
        <v>479.10543100000007</v>
      </c>
      <c r="I36" s="283">
        <v>104.001029</v>
      </c>
      <c r="J36" s="283">
        <v>38.347315999999999</v>
      </c>
    </row>
    <row r="37" spans="1:10" ht="35.1" customHeight="1">
      <c r="A37" s="286" t="s">
        <v>186</v>
      </c>
      <c r="B37" s="283">
        <v>562.56264399999998</v>
      </c>
      <c r="C37" s="283">
        <v>84.369875000000008</v>
      </c>
      <c r="D37" s="283">
        <v>6.5219230000000001</v>
      </c>
      <c r="E37" s="283">
        <v>25.660572000000002</v>
      </c>
      <c r="F37" s="283">
        <v>0.55105000000000004</v>
      </c>
      <c r="G37" s="283">
        <v>113.309935</v>
      </c>
      <c r="H37" s="283">
        <v>154.29061000000002</v>
      </c>
      <c r="I37" s="283">
        <v>108.842803</v>
      </c>
      <c r="J37" s="283">
        <v>5.7534390000000002</v>
      </c>
    </row>
    <row r="38" spans="1:10" ht="21.6" customHeight="1">
      <c r="A38" s="286" t="s">
        <v>187</v>
      </c>
      <c r="B38" s="283">
        <v>78.517488999999998</v>
      </c>
      <c r="C38" s="283">
        <v>77.68508700000001</v>
      </c>
      <c r="D38" s="283">
        <v>3.2851870000000001</v>
      </c>
      <c r="E38" s="283">
        <v>3.9168919999999998</v>
      </c>
      <c r="F38" s="283">
        <v>12.037129</v>
      </c>
      <c r="G38" s="283">
        <v>52.633394000000003</v>
      </c>
      <c r="H38" s="283">
        <v>114.88770600000001</v>
      </c>
      <c r="I38" s="283">
        <v>82.000769999999989</v>
      </c>
      <c r="J38" s="283">
        <v>5.1673840000000002</v>
      </c>
    </row>
    <row r="39" spans="1:10" ht="21.6" customHeight="1">
      <c r="A39" s="286" t="s">
        <v>188</v>
      </c>
      <c r="B39" s="283">
        <v>1657.990855</v>
      </c>
      <c r="C39" s="283">
        <v>3205.2200330000001</v>
      </c>
      <c r="D39" s="283">
        <v>55.485526</v>
      </c>
      <c r="E39" s="283">
        <v>101.770471</v>
      </c>
      <c r="F39" s="283">
        <v>306.59536300000002</v>
      </c>
      <c r="G39" s="283">
        <v>1465.9999430000003</v>
      </c>
      <c r="H39" s="283">
        <v>2797.5581860000002</v>
      </c>
      <c r="I39" s="283">
        <v>2906.5033619999999</v>
      </c>
      <c r="J39" s="283">
        <v>115.71366</v>
      </c>
    </row>
    <row r="40" spans="1:10" ht="35.1" customHeight="1">
      <c r="A40" s="286" t="s">
        <v>189</v>
      </c>
      <c r="B40" s="283">
        <v>207.02383</v>
      </c>
      <c r="C40" s="283">
        <v>125.822778</v>
      </c>
      <c r="D40" s="283">
        <v>9.8947719999999997</v>
      </c>
      <c r="E40" s="283">
        <v>4.800834</v>
      </c>
      <c r="F40" s="283">
        <v>9.5909899999999997</v>
      </c>
      <c r="G40" s="283">
        <v>210.54968600000001</v>
      </c>
      <c r="H40" s="283">
        <v>251.46873000000002</v>
      </c>
      <c r="I40" s="283">
        <v>137.51721400000002</v>
      </c>
      <c r="J40" s="283">
        <v>9.4089960000000001</v>
      </c>
    </row>
    <row r="41" spans="1:10" ht="35.1" customHeight="1">
      <c r="A41" s="286" t="s">
        <v>190</v>
      </c>
      <c r="B41" s="283">
        <v>67.518015999999989</v>
      </c>
      <c r="C41" s="283">
        <v>93.74443500000001</v>
      </c>
      <c r="D41" s="283">
        <v>1.8482149999999999</v>
      </c>
      <c r="E41" s="283">
        <v>3.1230219999999997</v>
      </c>
      <c r="F41" s="283">
        <v>4.079072</v>
      </c>
      <c r="G41" s="283">
        <v>123.20549300000002</v>
      </c>
      <c r="H41" s="283">
        <v>105.74351099999998</v>
      </c>
      <c r="I41" s="283">
        <v>100.21971800000001</v>
      </c>
      <c r="J41" s="283">
        <v>3.6751589999999998</v>
      </c>
    </row>
    <row r="42" spans="1:10" ht="21.6" customHeight="1">
      <c r="A42" s="286" t="s">
        <v>191</v>
      </c>
      <c r="B42" s="283">
        <v>222.53393</v>
      </c>
      <c r="C42" s="283">
        <v>91.100700999999987</v>
      </c>
      <c r="D42" s="283">
        <v>4.2435600000000004</v>
      </c>
      <c r="E42" s="283">
        <v>7.6213860000000002</v>
      </c>
      <c r="F42" s="283">
        <v>2.7990010000000001</v>
      </c>
      <c r="G42" s="283">
        <v>108.450931</v>
      </c>
      <c r="H42" s="283">
        <v>159.927087</v>
      </c>
      <c r="I42" s="283">
        <v>69.282612</v>
      </c>
      <c r="J42" s="283">
        <v>6.2621279999999997</v>
      </c>
    </row>
    <row r="43" spans="1:10" ht="48.6" customHeight="1">
      <c r="A43" s="286" t="s">
        <v>192</v>
      </c>
      <c r="B43" s="283">
        <v>126.49789100000001</v>
      </c>
      <c r="C43" s="283">
        <v>30.919798999999998</v>
      </c>
      <c r="D43" s="283">
        <v>2.1057000000000001</v>
      </c>
      <c r="E43" s="283">
        <v>8.1968129999999988</v>
      </c>
      <c r="F43" s="283">
        <v>2.252853</v>
      </c>
      <c r="G43" s="283">
        <v>27.908404000000001</v>
      </c>
      <c r="H43" s="283">
        <v>41.810926000000002</v>
      </c>
      <c r="I43" s="283">
        <v>31.363012000000005</v>
      </c>
      <c r="J43" s="283">
        <v>1.597669</v>
      </c>
    </row>
    <row r="44" spans="1:10" ht="35.1" customHeight="1">
      <c r="A44" s="286" t="s">
        <v>193</v>
      </c>
      <c r="B44" s="283">
        <v>774.14775399999996</v>
      </c>
      <c r="C44" s="283">
        <v>117.845416</v>
      </c>
      <c r="D44" s="283">
        <v>6.7930120000000001</v>
      </c>
      <c r="E44" s="283">
        <v>144.30965</v>
      </c>
      <c r="F44" s="283">
        <v>4.4532550000000004</v>
      </c>
      <c r="G44" s="283">
        <v>159.840329</v>
      </c>
      <c r="H44" s="283">
        <v>198.42858100000001</v>
      </c>
      <c r="I44" s="283">
        <v>202.209003</v>
      </c>
      <c r="J44" s="283">
        <v>9.794435</v>
      </c>
    </row>
    <row r="45" spans="1:10" ht="35.1" customHeight="1">
      <c r="A45" s="277" t="s">
        <v>440</v>
      </c>
      <c r="B45" s="282">
        <v>10478.570284999998</v>
      </c>
      <c r="C45" s="282">
        <v>2986.9023020000004</v>
      </c>
      <c r="D45" s="282">
        <v>133.99192400000001</v>
      </c>
      <c r="E45" s="282">
        <v>750.211277</v>
      </c>
      <c r="F45" s="282">
        <v>176.757025</v>
      </c>
      <c r="G45" s="282">
        <v>3318.9357519999994</v>
      </c>
      <c r="H45" s="282">
        <v>3114.4991560000003</v>
      </c>
      <c r="I45" s="282">
        <v>2458.0885870000002</v>
      </c>
      <c r="J45" s="282">
        <v>191.23161099999999</v>
      </c>
    </row>
    <row r="46" spans="1:10" ht="21.6" customHeight="1">
      <c r="A46" s="277" t="s">
        <v>195</v>
      </c>
      <c r="B46" s="282">
        <v>1183.6568219999999</v>
      </c>
      <c r="C46" s="282">
        <v>534.38210800000002</v>
      </c>
      <c r="D46" s="282">
        <v>42.887788999999998</v>
      </c>
      <c r="E46" s="282">
        <v>87.493859999999998</v>
      </c>
      <c r="F46" s="282">
        <v>33.916767</v>
      </c>
      <c r="G46" s="282">
        <v>1118.3490729999999</v>
      </c>
      <c r="H46" s="282">
        <v>874.68182200000001</v>
      </c>
      <c r="I46" s="282">
        <v>611.51242500000001</v>
      </c>
      <c r="J46" s="282">
        <v>40.155282999999997</v>
      </c>
    </row>
    <row r="47" spans="1:10" ht="35.1" customHeight="1">
      <c r="A47" s="277" t="s">
        <v>196</v>
      </c>
      <c r="B47" s="282">
        <v>1634.3319999999999</v>
      </c>
      <c r="C47" s="282">
        <v>561.89199999999994</v>
      </c>
      <c r="D47" s="282">
        <v>43.213999999999999</v>
      </c>
      <c r="E47" s="282">
        <v>88.576999999999998</v>
      </c>
      <c r="F47" s="282">
        <v>48.834000000000003</v>
      </c>
      <c r="G47" s="282">
        <v>895.13499999999999</v>
      </c>
      <c r="H47" s="282">
        <v>1107.1457360000002</v>
      </c>
      <c r="I47" s="282">
        <v>404.60899999999998</v>
      </c>
      <c r="J47" s="282">
        <v>47.463000000000001</v>
      </c>
    </row>
    <row r="48" spans="1:10" ht="21.6" customHeight="1">
      <c r="A48" s="277" t="s">
        <v>197</v>
      </c>
      <c r="B48" s="282">
        <v>131.843626</v>
      </c>
      <c r="C48" s="282">
        <v>29.569833000000003</v>
      </c>
      <c r="D48" s="282">
        <v>25.746305</v>
      </c>
      <c r="E48" s="282">
        <v>9.22241</v>
      </c>
      <c r="F48" s="282">
        <v>5.6502970000000001</v>
      </c>
      <c r="G48" s="282">
        <v>40.90513</v>
      </c>
      <c r="H48" s="282">
        <v>42.672822999999994</v>
      </c>
      <c r="I48" s="282">
        <v>35.881698</v>
      </c>
      <c r="J48" s="282">
        <v>10.891524</v>
      </c>
    </row>
    <row r="49" spans="1:10" ht="35.1" customHeight="1">
      <c r="A49" s="277" t="s">
        <v>424</v>
      </c>
      <c r="B49" s="282">
        <v>10797.401836999999</v>
      </c>
      <c r="C49" s="282">
        <v>2984.842361</v>
      </c>
      <c r="D49" s="282">
        <v>108.57183000000001</v>
      </c>
      <c r="E49" s="282">
        <v>742.07200699999999</v>
      </c>
      <c r="F49" s="282">
        <v>186.02396100000001</v>
      </c>
      <c r="G49" s="282">
        <v>3054.8165490000001</v>
      </c>
      <c r="H49" s="282">
        <v>3304.2902469999999</v>
      </c>
      <c r="I49" s="282">
        <v>2215.3034640000001</v>
      </c>
      <c r="J49" s="282">
        <v>187.64780400000001</v>
      </c>
    </row>
    <row r="50" spans="1:10" ht="21.6" customHeight="1">
      <c r="A50" s="261"/>
      <c r="B50" s="261"/>
      <c r="C50" s="261"/>
      <c r="D50" s="261"/>
      <c r="E50" s="261"/>
      <c r="F50" s="261"/>
      <c r="G50" s="261"/>
      <c r="H50" s="261"/>
      <c r="I50" s="261"/>
      <c r="J50" s="261"/>
    </row>
    <row r="51" spans="1:10" ht="13.5">
      <c r="A51" s="261" t="s">
        <v>439</v>
      </c>
      <c r="B51" s="261"/>
      <c r="C51" s="261"/>
      <c r="D51" s="261"/>
      <c r="E51" s="261"/>
      <c r="F51" s="261"/>
      <c r="G51" s="261"/>
      <c r="H51" s="261"/>
      <c r="I51" s="261"/>
      <c r="J51" s="261"/>
    </row>
    <row r="52" spans="1:10" ht="16.5">
      <c r="A52" s="583" t="s">
        <v>534</v>
      </c>
      <c r="B52" s="583"/>
      <c r="C52" s="583"/>
      <c r="D52" s="583"/>
      <c r="E52" s="583"/>
      <c r="F52" s="583"/>
      <c r="G52" s="583"/>
      <c r="H52" s="583"/>
      <c r="I52" s="583"/>
      <c r="J52" s="583"/>
    </row>
    <row r="53" spans="1:10" ht="16.5">
      <c r="A53" s="583" t="s">
        <v>535</v>
      </c>
      <c r="B53" s="583"/>
      <c r="C53" s="583"/>
      <c r="D53" s="583"/>
      <c r="E53" s="583"/>
      <c r="F53" s="583"/>
      <c r="G53" s="583"/>
      <c r="H53" s="583"/>
      <c r="I53" s="583"/>
      <c r="J53" s="583"/>
    </row>
    <row r="54" spans="1:10" ht="16.5">
      <c r="A54" s="583" t="s">
        <v>536</v>
      </c>
      <c r="B54" s="583"/>
      <c r="C54" s="583"/>
      <c r="D54" s="583"/>
      <c r="E54" s="583"/>
      <c r="F54" s="583"/>
      <c r="G54" s="583"/>
      <c r="H54" s="583"/>
      <c r="I54" s="583"/>
      <c r="J54" s="583"/>
    </row>
    <row r="55" spans="1:10" ht="14.25">
      <c r="A55" s="35"/>
      <c r="B55" s="36"/>
      <c r="C55" s="36"/>
      <c r="D55" s="36"/>
      <c r="E55" s="36"/>
      <c r="F55" s="36"/>
      <c r="G55" s="36"/>
      <c r="H55" s="36"/>
      <c r="I55" s="36"/>
      <c r="J55" s="36"/>
    </row>
    <row r="56" spans="1:10" ht="14.25">
      <c r="A56" s="78"/>
      <c r="B56" s="78"/>
      <c r="C56" s="78"/>
      <c r="D56" s="78"/>
      <c r="E56" s="78"/>
      <c r="F56" s="78"/>
      <c r="G56" s="78"/>
      <c r="H56" s="78"/>
      <c r="I56" s="78"/>
      <c r="J56" s="78"/>
    </row>
  </sheetData>
  <mergeCells count="7">
    <mergeCell ref="A52:J52"/>
    <mergeCell ref="A53:J53"/>
    <mergeCell ref="A54:J54"/>
    <mergeCell ref="A1:J1"/>
    <mergeCell ref="A3:J3"/>
    <mergeCell ref="A4:J4"/>
    <mergeCell ref="A5:J5"/>
  </mergeCells>
  <printOptions horizontalCentered="1" verticalCentered="1"/>
  <pageMargins left="0.39370078740157477" right="0.39370078740157477" top="0.39370078740157477" bottom="0.39370078740157477" header="0" footer="0"/>
  <pageSetup paperSize="9" scale="60" orientation="portrait" r:id="rId1"/>
  <headerFooter alignWithMargins="0"/>
  <rowBreaks count="1" manualBreakCount="1">
    <brk id="54"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0">
    <pageSetUpPr fitToPage="1"/>
  </sheetPr>
  <dimension ref="A1:K56"/>
  <sheetViews>
    <sheetView showGridLines="0" zoomScaleNormal="100" zoomScaleSheetLayoutView="70" workbookViewId="0">
      <selection activeCell="P10" sqref="P10"/>
    </sheetView>
  </sheetViews>
  <sheetFormatPr baseColWidth="10" defaultColWidth="11.42578125" defaultRowHeight="12.75"/>
  <cols>
    <col min="1" max="1" width="22.7109375" style="11" customWidth="1"/>
    <col min="2" max="2" width="22.85546875" style="11" customWidth="1"/>
    <col min="3" max="3" width="16.7109375" style="11" customWidth="1"/>
    <col min="4" max="4" width="17.28515625" style="11" customWidth="1"/>
    <col min="5" max="5" width="13.28515625" style="11" customWidth="1"/>
    <col min="6" max="6" width="12.140625" style="11" customWidth="1"/>
    <col min="7" max="7" width="16.140625" style="11" customWidth="1"/>
    <col min="8" max="8" width="19" style="11" customWidth="1"/>
    <col min="9" max="9" width="14.28515625" style="11" customWidth="1"/>
    <col min="10" max="10" width="15.28515625" style="11" customWidth="1"/>
    <col min="11" max="11" width="13.5703125" style="11" customWidth="1"/>
    <col min="12" max="16384" width="11.42578125" style="11"/>
  </cols>
  <sheetData>
    <row r="1" spans="1:11" ht="18.75">
      <c r="A1" s="571" t="s">
        <v>451</v>
      </c>
      <c r="B1" s="571"/>
      <c r="C1" s="571"/>
      <c r="D1" s="571"/>
      <c r="E1" s="571"/>
      <c r="F1" s="571"/>
      <c r="G1" s="571"/>
      <c r="H1" s="571"/>
      <c r="I1" s="571"/>
      <c r="J1" s="571"/>
      <c r="K1" s="287"/>
    </row>
    <row r="2" spans="1:11">
      <c r="A2" s="265"/>
      <c r="B2" s="265"/>
      <c r="C2" s="265"/>
      <c r="D2" s="265"/>
      <c r="E2" s="265"/>
      <c r="F2" s="265"/>
      <c r="G2" s="265"/>
      <c r="H2" s="265"/>
      <c r="I2" s="265"/>
      <c r="J2" s="265"/>
      <c r="K2" s="288"/>
    </row>
    <row r="3" spans="1:11" ht="15.75">
      <c r="A3" s="579" t="s">
        <v>788</v>
      </c>
      <c r="B3" s="579"/>
      <c r="C3" s="579"/>
      <c r="D3" s="579"/>
      <c r="E3" s="579"/>
      <c r="F3" s="579"/>
      <c r="G3" s="579"/>
      <c r="H3" s="579"/>
      <c r="I3" s="579"/>
      <c r="J3" s="579"/>
      <c r="K3" s="276"/>
    </row>
    <row r="4" spans="1:11" ht="16.5">
      <c r="A4" s="579" t="s">
        <v>151</v>
      </c>
      <c r="B4" s="579"/>
      <c r="C4" s="579"/>
      <c r="D4" s="579"/>
      <c r="E4" s="579"/>
      <c r="F4" s="579"/>
      <c r="G4" s="579"/>
      <c r="H4" s="579"/>
      <c r="I4" s="579"/>
      <c r="J4" s="579"/>
      <c r="K4" s="289"/>
    </row>
    <row r="5" spans="1:11" ht="16.5">
      <c r="A5" s="579" t="s">
        <v>289</v>
      </c>
      <c r="B5" s="579"/>
      <c r="C5" s="579"/>
      <c r="D5" s="579"/>
      <c r="E5" s="579"/>
      <c r="F5" s="579"/>
      <c r="G5" s="579"/>
      <c r="H5" s="579"/>
      <c r="I5" s="579"/>
      <c r="J5" s="579"/>
      <c r="K5" s="289"/>
    </row>
    <row r="6" spans="1:11" ht="22.35" customHeight="1">
      <c r="A6" s="262"/>
      <c r="B6" s="262"/>
      <c r="C6" s="262"/>
      <c r="D6" s="262"/>
      <c r="E6" s="262"/>
      <c r="F6" s="262"/>
      <c r="G6" s="262"/>
      <c r="H6" s="262"/>
      <c r="I6" s="262"/>
      <c r="J6" s="262"/>
      <c r="K6" s="198"/>
    </row>
    <row r="7" spans="1:11" ht="22.35" customHeight="1">
      <c r="A7" s="580"/>
      <c r="B7" s="274" t="s">
        <v>540</v>
      </c>
      <c r="C7" s="274" t="s">
        <v>344</v>
      </c>
      <c r="D7" s="586" t="s">
        <v>124</v>
      </c>
      <c r="E7" s="586" t="s">
        <v>126</v>
      </c>
      <c r="F7" s="586" t="s">
        <v>127</v>
      </c>
      <c r="G7" s="586" t="s">
        <v>342</v>
      </c>
      <c r="H7" s="274" t="s">
        <v>346</v>
      </c>
      <c r="I7" s="274" t="s">
        <v>348</v>
      </c>
      <c r="J7" s="586" t="s">
        <v>257</v>
      </c>
      <c r="K7" s="198"/>
    </row>
    <row r="8" spans="1:11" ht="22.35" customHeight="1">
      <c r="A8" s="580"/>
      <c r="B8" s="272" t="s">
        <v>539</v>
      </c>
      <c r="C8" s="272" t="s">
        <v>345</v>
      </c>
      <c r="D8" s="586"/>
      <c r="E8" s="586"/>
      <c r="F8" s="586"/>
      <c r="G8" s="586"/>
      <c r="H8" s="272" t="s">
        <v>347</v>
      </c>
      <c r="I8" s="272" t="s">
        <v>349</v>
      </c>
      <c r="J8" s="586"/>
      <c r="K8" s="198"/>
    </row>
    <row r="9" spans="1:11" ht="35.1" customHeight="1">
      <c r="A9" s="277" t="s">
        <v>161</v>
      </c>
      <c r="B9" s="282">
        <v>1517.6302350000001</v>
      </c>
      <c r="C9" s="282">
        <v>4298.9641929999998</v>
      </c>
      <c r="D9" s="282">
        <v>3530.1218119999999</v>
      </c>
      <c r="E9" s="282">
        <v>5276.8039829999998</v>
      </c>
      <c r="F9" s="282">
        <v>724.06404999999995</v>
      </c>
      <c r="G9" s="282">
        <v>617.86044300000003</v>
      </c>
      <c r="H9" s="282">
        <v>722.83698300000003</v>
      </c>
      <c r="I9" s="282">
        <v>3843.3076000000001</v>
      </c>
      <c r="J9" s="282">
        <v>66701.431920999981</v>
      </c>
      <c r="K9" s="198"/>
    </row>
    <row r="10" spans="1:11" ht="22.35" customHeight="1">
      <c r="A10" s="277" t="s">
        <v>162</v>
      </c>
      <c r="B10" s="282">
        <v>765.25196600000004</v>
      </c>
      <c r="C10" s="282">
        <v>3232.5269060000001</v>
      </c>
      <c r="D10" s="282">
        <v>1948.3145399999999</v>
      </c>
      <c r="E10" s="282">
        <v>1908.3456209999999</v>
      </c>
      <c r="F10" s="282">
        <v>547.50034699999992</v>
      </c>
      <c r="G10" s="282">
        <v>340.06405799999999</v>
      </c>
      <c r="H10" s="282">
        <v>228.52209100000002</v>
      </c>
      <c r="I10" s="282">
        <v>2708.1017069999998</v>
      </c>
      <c r="J10" s="282">
        <v>36904.471647000006</v>
      </c>
      <c r="K10" s="198"/>
    </row>
    <row r="11" spans="1:11" ht="22.35" customHeight="1">
      <c r="A11" s="286" t="s">
        <v>163</v>
      </c>
      <c r="B11" s="283">
        <v>178.83096800000001</v>
      </c>
      <c r="C11" s="283">
        <v>67.899158</v>
      </c>
      <c r="D11" s="283">
        <v>163.47226599999999</v>
      </c>
      <c r="E11" s="283">
        <v>35.678339000000001</v>
      </c>
      <c r="F11" s="283">
        <v>33.710894000000003</v>
      </c>
      <c r="G11" s="283">
        <v>50.160375999999999</v>
      </c>
      <c r="H11" s="283">
        <v>0.297902</v>
      </c>
      <c r="I11" s="283">
        <v>12.378746</v>
      </c>
      <c r="J11" s="283">
        <v>2859.9986670000008</v>
      </c>
      <c r="K11" s="198"/>
    </row>
    <row r="12" spans="1:11" ht="35.1" customHeight="1">
      <c r="A12" s="286" t="s">
        <v>561</v>
      </c>
      <c r="B12" s="283">
        <v>22.021229999999999</v>
      </c>
      <c r="C12" s="283">
        <v>1.9276420000000001</v>
      </c>
      <c r="D12" s="283">
        <v>77.653436999999997</v>
      </c>
      <c r="E12" s="283">
        <v>11.210652000000001</v>
      </c>
      <c r="F12" s="283">
        <v>11.102628999999999</v>
      </c>
      <c r="G12" s="283">
        <v>17.957727999999999</v>
      </c>
      <c r="H12" s="283">
        <v>5.4966919999999995</v>
      </c>
      <c r="I12" s="283">
        <v>31.904156999999998</v>
      </c>
      <c r="J12" s="283">
        <v>1081.2144839999999</v>
      </c>
      <c r="K12" s="198"/>
    </row>
    <row r="13" spans="1:11" ht="22.35" customHeight="1">
      <c r="A13" s="286" t="s">
        <v>164</v>
      </c>
      <c r="B13" s="283">
        <v>111.82047299999999</v>
      </c>
      <c r="C13" s="283">
        <v>8.5666860000000007</v>
      </c>
      <c r="D13" s="283">
        <v>120.5564</v>
      </c>
      <c r="E13" s="283">
        <v>631.82391500000006</v>
      </c>
      <c r="F13" s="283">
        <v>8.8301750000000006</v>
      </c>
      <c r="G13" s="283">
        <v>112.91348400000001</v>
      </c>
      <c r="H13" s="283">
        <v>174.88076900000002</v>
      </c>
      <c r="I13" s="283">
        <v>8.3531859999999991</v>
      </c>
      <c r="J13" s="283">
        <v>3078.8124430000003</v>
      </c>
      <c r="K13" s="198"/>
    </row>
    <row r="14" spans="1:11" ht="22.35" customHeight="1">
      <c r="A14" s="286" t="s">
        <v>562</v>
      </c>
      <c r="B14" s="283">
        <v>348.73139200000003</v>
      </c>
      <c r="C14" s="283">
        <v>1273.462389</v>
      </c>
      <c r="D14" s="283">
        <v>712.40978900000005</v>
      </c>
      <c r="E14" s="283">
        <v>554.32753500000001</v>
      </c>
      <c r="F14" s="283">
        <v>229.20315200000002</v>
      </c>
      <c r="G14" s="283">
        <v>44.783322999999996</v>
      </c>
      <c r="H14" s="283">
        <v>21.574735</v>
      </c>
      <c r="I14" s="283">
        <v>1705.5118460000001</v>
      </c>
      <c r="J14" s="283">
        <v>13436.711133000001</v>
      </c>
      <c r="K14" s="198"/>
    </row>
    <row r="15" spans="1:11" ht="22.35" customHeight="1">
      <c r="A15" s="286" t="s">
        <v>165</v>
      </c>
      <c r="B15" s="283">
        <v>3.6046830000000001</v>
      </c>
      <c r="C15" s="283">
        <v>40.720866999999998</v>
      </c>
      <c r="D15" s="283">
        <v>6.004092</v>
      </c>
      <c r="E15" s="283">
        <v>168.33091300000001</v>
      </c>
      <c r="F15" s="283">
        <v>9.4524629999999998</v>
      </c>
      <c r="G15" s="283">
        <v>18.968678000000004</v>
      </c>
      <c r="H15" s="283">
        <v>2.6509390000000002</v>
      </c>
      <c r="I15" s="283">
        <v>96.672103000000007</v>
      </c>
      <c r="J15" s="283">
        <v>873.31838500000003</v>
      </c>
      <c r="K15" s="198"/>
    </row>
    <row r="16" spans="1:11" ht="22.35" customHeight="1">
      <c r="A16" s="286" t="s">
        <v>563</v>
      </c>
      <c r="B16" s="283">
        <v>70.444695999999993</v>
      </c>
      <c r="C16" s="283">
        <v>1730.219638</v>
      </c>
      <c r="D16" s="283">
        <v>638.46136200000001</v>
      </c>
      <c r="E16" s="283">
        <v>496.28330499999998</v>
      </c>
      <c r="F16" s="283">
        <v>200.23884100000001</v>
      </c>
      <c r="G16" s="283">
        <v>62.469444000000003</v>
      </c>
      <c r="H16" s="283">
        <v>23.587541999999999</v>
      </c>
      <c r="I16" s="283">
        <v>837.15299099999993</v>
      </c>
      <c r="J16" s="283">
        <v>11715.017900999999</v>
      </c>
      <c r="K16" s="198"/>
    </row>
    <row r="17" spans="1:11" ht="22.35" customHeight="1">
      <c r="A17" s="286" t="s">
        <v>166</v>
      </c>
      <c r="B17" s="283">
        <v>17.29937</v>
      </c>
      <c r="C17" s="283">
        <v>53.093235</v>
      </c>
      <c r="D17" s="283">
        <v>84.326759999999993</v>
      </c>
      <c r="E17" s="283">
        <v>10.191027000000002</v>
      </c>
      <c r="F17" s="283">
        <v>48.981605000000002</v>
      </c>
      <c r="G17" s="283">
        <v>29.902221999999998</v>
      </c>
      <c r="H17" s="283">
        <v>1.465E-2</v>
      </c>
      <c r="I17" s="283">
        <v>3.3156750000000001</v>
      </c>
      <c r="J17" s="283">
        <v>1128.352488</v>
      </c>
      <c r="K17" s="198"/>
    </row>
    <row r="18" spans="1:11" ht="22.35" customHeight="1">
      <c r="A18" s="286" t="s">
        <v>167</v>
      </c>
      <c r="B18" s="283">
        <v>9.9585039999999996</v>
      </c>
      <c r="C18" s="283">
        <v>34.710546000000001</v>
      </c>
      <c r="D18" s="283">
        <v>138.38339099999999</v>
      </c>
      <c r="E18" s="283">
        <v>0</v>
      </c>
      <c r="F18" s="283">
        <v>4.028772</v>
      </c>
      <c r="G18" s="283">
        <v>0.108004</v>
      </c>
      <c r="H18" s="283">
        <v>0</v>
      </c>
      <c r="I18" s="283">
        <v>10.668498</v>
      </c>
      <c r="J18" s="283">
        <v>2510.7790679999998</v>
      </c>
      <c r="K18" s="198"/>
    </row>
    <row r="19" spans="1:11" ht="22.35" customHeight="1">
      <c r="A19" s="286" t="s">
        <v>168</v>
      </c>
      <c r="B19" s="283">
        <v>2.5406499999999999</v>
      </c>
      <c r="C19" s="283">
        <v>21.926745</v>
      </c>
      <c r="D19" s="283">
        <v>7.0470429999999995</v>
      </c>
      <c r="E19" s="283">
        <v>0.49993500000000002</v>
      </c>
      <c r="F19" s="283">
        <v>1.951816</v>
      </c>
      <c r="G19" s="283">
        <v>2.800799</v>
      </c>
      <c r="H19" s="283">
        <v>1.8862E-2</v>
      </c>
      <c r="I19" s="283">
        <v>2.1445050000000001</v>
      </c>
      <c r="J19" s="283">
        <v>220.26707799999997</v>
      </c>
      <c r="K19" s="198"/>
    </row>
    <row r="20" spans="1:11" ht="22.35" customHeight="1">
      <c r="A20" s="277" t="s">
        <v>169</v>
      </c>
      <c r="B20" s="282">
        <v>702.56798100000003</v>
      </c>
      <c r="C20" s="282">
        <v>979.14677000000006</v>
      </c>
      <c r="D20" s="282">
        <v>1496.775091</v>
      </c>
      <c r="E20" s="282">
        <v>3283.1268419999997</v>
      </c>
      <c r="F20" s="282">
        <v>157.41325399999999</v>
      </c>
      <c r="G20" s="282">
        <v>247.85504800000001</v>
      </c>
      <c r="H20" s="282">
        <v>477.89061700000002</v>
      </c>
      <c r="I20" s="282">
        <v>1080.1008429999999</v>
      </c>
      <c r="J20" s="282">
        <v>28186.028717999998</v>
      </c>
      <c r="K20" s="198"/>
    </row>
    <row r="21" spans="1:11" ht="22.35" customHeight="1">
      <c r="A21" s="286" t="s">
        <v>170</v>
      </c>
      <c r="B21" s="283">
        <v>483.93610200000001</v>
      </c>
      <c r="C21" s="283">
        <v>713.98820999999998</v>
      </c>
      <c r="D21" s="283">
        <v>1362.0404389999999</v>
      </c>
      <c r="E21" s="283">
        <v>1512.3821189999999</v>
      </c>
      <c r="F21" s="283">
        <v>133.759443</v>
      </c>
      <c r="G21" s="283">
        <v>85.665130000000005</v>
      </c>
      <c r="H21" s="283">
        <v>161.20254399999999</v>
      </c>
      <c r="I21" s="283">
        <v>928.35954500000003</v>
      </c>
      <c r="J21" s="283">
        <v>20462.691545000001</v>
      </c>
      <c r="K21" s="198"/>
    </row>
    <row r="22" spans="1:11" ht="22.35" customHeight="1">
      <c r="A22" s="286" t="s">
        <v>171</v>
      </c>
      <c r="B22" s="283">
        <v>77.675064000000006</v>
      </c>
      <c r="C22" s="283">
        <v>32.275234999999995</v>
      </c>
      <c r="D22" s="283">
        <v>432.26546300000001</v>
      </c>
      <c r="E22" s="283">
        <v>573.32891499999994</v>
      </c>
      <c r="F22" s="283">
        <v>27.010998000000001</v>
      </c>
      <c r="G22" s="283">
        <v>58.56509100000001</v>
      </c>
      <c r="H22" s="283">
        <v>151.47160700000001</v>
      </c>
      <c r="I22" s="283">
        <v>118.093568</v>
      </c>
      <c r="J22" s="283">
        <v>4033.0205000000005</v>
      </c>
      <c r="K22" s="198"/>
    </row>
    <row r="23" spans="1:11" ht="22.35" customHeight="1">
      <c r="A23" s="286" t="s">
        <v>172</v>
      </c>
      <c r="B23" s="283">
        <v>237.11281399999999</v>
      </c>
      <c r="C23" s="283">
        <v>363.81295999999998</v>
      </c>
      <c r="D23" s="283">
        <v>533.64932299999998</v>
      </c>
      <c r="E23" s="283">
        <v>480.67625100000004</v>
      </c>
      <c r="F23" s="283">
        <v>53.057467000000003</v>
      </c>
      <c r="G23" s="283">
        <v>7.5304389999999994</v>
      </c>
      <c r="H23" s="283">
        <v>2.0537730000000001</v>
      </c>
      <c r="I23" s="283">
        <v>612.76837399999999</v>
      </c>
      <c r="J23" s="283">
        <v>11646.298651999999</v>
      </c>
      <c r="K23" s="198"/>
    </row>
    <row r="24" spans="1:11" ht="22.35" customHeight="1">
      <c r="A24" s="286" t="s">
        <v>173</v>
      </c>
      <c r="B24" s="283">
        <v>8.0304859999999998</v>
      </c>
      <c r="C24" s="283">
        <v>6.198512</v>
      </c>
      <c r="D24" s="283">
        <v>4.6131869999999999</v>
      </c>
      <c r="E24" s="283">
        <v>4.3061109999999996</v>
      </c>
      <c r="F24" s="283">
        <v>0.58140199999999997</v>
      </c>
      <c r="G24" s="283">
        <v>1.8849910000000001</v>
      </c>
      <c r="H24" s="283">
        <v>3.6947109999999999</v>
      </c>
      <c r="I24" s="283">
        <v>1.4334549999999999</v>
      </c>
      <c r="J24" s="283">
        <v>85.999972999999997</v>
      </c>
      <c r="K24" s="198"/>
    </row>
    <row r="25" spans="1:11" ht="22.35" customHeight="1">
      <c r="A25" s="286" t="s">
        <v>174</v>
      </c>
      <c r="B25" s="283">
        <v>42.633512000000003</v>
      </c>
      <c r="C25" s="283">
        <v>27.775209</v>
      </c>
      <c r="D25" s="283">
        <v>238.570198</v>
      </c>
      <c r="E25" s="283">
        <v>8.6201170000000005</v>
      </c>
      <c r="F25" s="283">
        <v>7.4581699999999991</v>
      </c>
      <c r="G25" s="283">
        <v>8.4533679999999993</v>
      </c>
      <c r="H25" s="283">
        <v>3.6339250000000001</v>
      </c>
      <c r="I25" s="283">
        <v>80.790025999999997</v>
      </c>
      <c r="J25" s="283">
        <v>1181.484655</v>
      </c>
      <c r="K25" s="198"/>
    </row>
    <row r="26" spans="1:11" ht="22.35" customHeight="1">
      <c r="A26" s="286" t="s">
        <v>175</v>
      </c>
      <c r="B26" s="283">
        <v>114.641841</v>
      </c>
      <c r="C26" s="283">
        <v>265.62087300000002</v>
      </c>
      <c r="D26" s="283">
        <v>151.97171499999999</v>
      </c>
      <c r="E26" s="283">
        <v>418.36413400000004</v>
      </c>
      <c r="F26" s="283">
        <v>44.047058</v>
      </c>
      <c r="G26" s="283">
        <v>4.6285769999999991</v>
      </c>
      <c r="H26" s="283">
        <v>7.893E-2</v>
      </c>
      <c r="I26" s="283">
        <v>113.107068</v>
      </c>
      <c r="J26" s="283">
        <v>3345.1607839999992</v>
      </c>
      <c r="K26" s="198"/>
    </row>
    <row r="27" spans="1:11" ht="22.35" customHeight="1">
      <c r="A27" s="286" t="s">
        <v>176</v>
      </c>
      <c r="B27" s="283">
        <v>3.8423850000000002</v>
      </c>
      <c r="C27" s="283">
        <v>18.305421000000003</v>
      </c>
      <c r="D27" s="283">
        <v>0.970553</v>
      </c>
      <c r="E27" s="283">
        <v>27.086591000000002</v>
      </c>
      <c r="F27" s="283">
        <v>1.6043480000000001</v>
      </c>
      <c r="G27" s="283">
        <v>4.6026640000000008</v>
      </c>
      <c r="H27" s="283">
        <v>0.269598</v>
      </c>
      <c r="I27" s="283">
        <v>2.1670539999999998</v>
      </c>
      <c r="J27" s="283">
        <v>170.72698100000002</v>
      </c>
      <c r="K27" s="198"/>
    </row>
    <row r="28" spans="1:11" ht="22.35" customHeight="1">
      <c r="A28" s="286" t="s">
        <v>177</v>
      </c>
      <c r="B28" s="283">
        <v>218.631879</v>
      </c>
      <c r="C28" s="283">
        <v>265.15855999999997</v>
      </c>
      <c r="D28" s="283">
        <v>134.73465200000001</v>
      </c>
      <c r="E28" s="283">
        <v>1770.744723</v>
      </c>
      <c r="F28" s="283">
        <v>23.653810999999997</v>
      </c>
      <c r="G28" s="283">
        <v>162.18991799999998</v>
      </c>
      <c r="H28" s="283">
        <v>316.68807299999997</v>
      </c>
      <c r="I28" s="283">
        <v>151.741298</v>
      </c>
      <c r="J28" s="283">
        <v>7723.3371730000017</v>
      </c>
      <c r="K28" s="198"/>
    </row>
    <row r="29" spans="1:11" ht="22.35" customHeight="1">
      <c r="A29" s="286" t="s">
        <v>178</v>
      </c>
      <c r="B29" s="283">
        <v>163.35886199999999</v>
      </c>
      <c r="C29" s="283">
        <v>56.247565000000002</v>
      </c>
      <c r="D29" s="283">
        <v>58.509993000000001</v>
      </c>
      <c r="E29" s="283">
        <v>1646.5358630000001</v>
      </c>
      <c r="F29" s="283">
        <v>16.073139000000001</v>
      </c>
      <c r="G29" s="283">
        <v>99.715558999999999</v>
      </c>
      <c r="H29" s="283">
        <v>305.464022</v>
      </c>
      <c r="I29" s="283">
        <v>91.282774000000003</v>
      </c>
      <c r="J29" s="283">
        <v>5314.5263009999999</v>
      </c>
      <c r="K29" s="198"/>
    </row>
    <row r="30" spans="1:11" ht="22.35" customHeight="1">
      <c r="A30" s="286" t="s">
        <v>179</v>
      </c>
      <c r="B30" s="283">
        <v>53.380943000000002</v>
      </c>
      <c r="C30" s="283">
        <v>188.57181199999999</v>
      </c>
      <c r="D30" s="283">
        <v>59.700580000000002</v>
      </c>
      <c r="E30" s="283">
        <v>111.727645</v>
      </c>
      <c r="F30" s="283">
        <v>6.800338</v>
      </c>
      <c r="G30" s="283">
        <v>60.559960000000004</v>
      </c>
      <c r="H30" s="283">
        <v>7.0213570000000001</v>
      </c>
      <c r="I30" s="283">
        <v>57.010241000000001</v>
      </c>
      <c r="J30" s="283">
        <v>2266.7180209999997</v>
      </c>
      <c r="K30" s="198"/>
    </row>
    <row r="31" spans="1:11" ht="22.35" customHeight="1">
      <c r="A31" s="286" t="s">
        <v>180</v>
      </c>
      <c r="B31" s="283">
        <v>1.892074</v>
      </c>
      <c r="C31" s="283">
        <v>20.339182999999998</v>
      </c>
      <c r="D31" s="283">
        <v>16.524079</v>
      </c>
      <c r="E31" s="283">
        <v>12.481214999999999</v>
      </c>
      <c r="F31" s="283">
        <v>0.78033399999999997</v>
      </c>
      <c r="G31" s="283">
        <v>1.9143990000000002</v>
      </c>
      <c r="H31" s="283">
        <v>4.2026940000000002</v>
      </c>
      <c r="I31" s="283">
        <v>3.448283</v>
      </c>
      <c r="J31" s="283">
        <v>142.092851</v>
      </c>
      <c r="K31" s="198"/>
    </row>
    <row r="32" spans="1:11" ht="35.1" customHeight="1">
      <c r="A32" s="261" t="s">
        <v>181</v>
      </c>
      <c r="B32" s="283">
        <v>27.670451</v>
      </c>
      <c r="C32" s="283">
        <v>56.797287999999995</v>
      </c>
      <c r="D32" s="283">
        <v>37.138525999999999</v>
      </c>
      <c r="E32" s="283">
        <v>21.638418000000001</v>
      </c>
      <c r="F32" s="283">
        <v>12.151171</v>
      </c>
      <c r="G32" s="283">
        <v>6.0644150000000003</v>
      </c>
      <c r="H32" s="283">
        <v>7.8420550000000002</v>
      </c>
      <c r="I32" s="283">
        <v>40.708075000000001</v>
      </c>
      <c r="J32" s="283">
        <v>882.23173499999996</v>
      </c>
      <c r="K32" s="198"/>
    </row>
    <row r="33" spans="1:11" ht="48.6" customHeight="1">
      <c r="A33" s="261" t="s">
        <v>182</v>
      </c>
      <c r="B33" s="283">
        <v>22.139837</v>
      </c>
      <c r="C33" s="283">
        <v>30.493228999999999</v>
      </c>
      <c r="D33" s="283">
        <v>47.893654999999995</v>
      </c>
      <c r="E33" s="283">
        <v>63.693101999999996</v>
      </c>
      <c r="F33" s="283">
        <v>6.9992780000000003</v>
      </c>
      <c r="G33" s="283">
        <v>23.876922</v>
      </c>
      <c r="H33" s="283">
        <v>8.5822199999999995</v>
      </c>
      <c r="I33" s="283">
        <v>14.396974999999999</v>
      </c>
      <c r="J33" s="283">
        <v>728.69982099999993</v>
      </c>
      <c r="K33" s="198"/>
    </row>
    <row r="34" spans="1:11" ht="35.1" customHeight="1">
      <c r="A34" s="277" t="s">
        <v>420</v>
      </c>
      <c r="B34" s="282">
        <v>719.90544699999998</v>
      </c>
      <c r="C34" s="282">
        <v>1701.192796</v>
      </c>
      <c r="D34" s="282">
        <v>1788.3761220000001</v>
      </c>
      <c r="E34" s="282">
        <v>2753.9066320000002</v>
      </c>
      <c r="F34" s="282">
        <v>276.58521999999999</v>
      </c>
      <c r="G34" s="282">
        <v>334.25279899999998</v>
      </c>
      <c r="H34" s="282">
        <v>438.820088</v>
      </c>
      <c r="I34" s="282">
        <v>1624.214577</v>
      </c>
      <c r="J34" s="282">
        <v>32197.908383999995</v>
      </c>
      <c r="K34" s="198"/>
    </row>
    <row r="35" spans="1:11" ht="22.35" customHeight="1">
      <c r="A35" s="286" t="s">
        <v>183</v>
      </c>
      <c r="B35" s="283">
        <v>54.908985999999999</v>
      </c>
      <c r="C35" s="283">
        <v>53.639884000000002</v>
      </c>
      <c r="D35" s="283">
        <v>106.47628300000001</v>
      </c>
      <c r="E35" s="283">
        <v>86.648050999999995</v>
      </c>
      <c r="F35" s="283">
        <v>12.065806</v>
      </c>
      <c r="G35" s="283">
        <v>14.8855</v>
      </c>
      <c r="H35" s="283">
        <v>4.9900719999999996</v>
      </c>
      <c r="I35" s="283">
        <v>48.589503000000001</v>
      </c>
      <c r="J35" s="283">
        <v>1476.0751040000002</v>
      </c>
      <c r="K35" s="198"/>
    </row>
    <row r="36" spans="1:11" ht="22.35" customHeight="1">
      <c r="A36" s="286" t="s">
        <v>184</v>
      </c>
      <c r="B36" s="283">
        <v>45.974535000000003</v>
      </c>
      <c r="C36" s="283">
        <v>145.618945</v>
      </c>
      <c r="D36" s="283">
        <v>135.979364</v>
      </c>
      <c r="E36" s="283">
        <v>101.453776</v>
      </c>
      <c r="F36" s="283">
        <v>29.431018000000002</v>
      </c>
      <c r="G36" s="283">
        <v>16.142417999999999</v>
      </c>
      <c r="H36" s="283">
        <v>16.195001000000001</v>
      </c>
      <c r="I36" s="283">
        <v>151.78942799999999</v>
      </c>
      <c r="J36" s="283">
        <v>2438.3032349999989</v>
      </c>
      <c r="K36" s="198"/>
    </row>
    <row r="37" spans="1:11" ht="35.1" customHeight="1">
      <c r="A37" s="286" t="s">
        <v>185</v>
      </c>
      <c r="B37" s="283">
        <v>63.403972000000003</v>
      </c>
      <c r="C37" s="283">
        <v>177.30704800000001</v>
      </c>
      <c r="D37" s="283">
        <v>120.64174300000001</v>
      </c>
      <c r="E37" s="283">
        <v>57.858883000000006</v>
      </c>
      <c r="F37" s="283">
        <v>25.973942000000001</v>
      </c>
      <c r="G37" s="283">
        <v>32.142049999999998</v>
      </c>
      <c r="H37" s="283">
        <v>12.118501</v>
      </c>
      <c r="I37" s="283">
        <v>102.669262</v>
      </c>
      <c r="J37" s="283">
        <v>2126.4187379999998</v>
      </c>
      <c r="K37" s="198"/>
    </row>
    <row r="38" spans="1:11" ht="35.1" customHeight="1">
      <c r="A38" s="286" t="s">
        <v>186</v>
      </c>
      <c r="B38" s="283">
        <v>29.936968</v>
      </c>
      <c r="C38" s="283">
        <v>174.869056</v>
      </c>
      <c r="D38" s="283">
        <v>71.400930000000002</v>
      </c>
      <c r="E38" s="283">
        <v>27.446439999999999</v>
      </c>
      <c r="F38" s="283">
        <v>27.768339999999998</v>
      </c>
      <c r="G38" s="283">
        <v>11.042698999999999</v>
      </c>
      <c r="H38" s="283">
        <v>2.265066</v>
      </c>
      <c r="I38" s="283">
        <v>130.240081</v>
      </c>
      <c r="J38" s="283">
        <v>1536.8324310000003</v>
      </c>
      <c r="K38" s="198"/>
    </row>
    <row r="39" spans="1:11" ht="22.35" customHeight="1">
      <c r="A39" s="286" t="s">
        <v>187</v>
      </c>
      <c r="B39" s="283">
        <v>16.382117000000001</v>
      </c>
      <c r="C39" s="283">
        <v>24.981366999999999</v>
      </c>
      <c r="D39" s="283">
        <v>72.320379000000003</v>
      </c>
      <c r="E39" s="283">
        <v>66.682868999999997</v>
      </c>
      <c r="F39" s="283">
        <v>3.4558049999999998</v>
      </c>
      <c r="G39" s="283">
        <v>8.0310039999999994</v>
      </c>
      <c r="H39" s="283">
        <v>16.310016000000001</v>
      </c>
      <c r="I39" s="283">
        <v>19.687332999999999</v>
      </c>
      <c r="J39" s="283">
        <v>657.98192799999993</v>
      </c>
      <c r="K39" s="198"/>
    </row>
    <row r="40" spans="1:11" ht="22.35" customHeight="1">
      <c r="A40" s="286" t="s">
        <v>188</v>
      </c>
      <c r="B40" s="283">
        <v>381.524475</v>
      </c>
      <c r="C40" s="283">
        <v>607.78726800000004</v>
      </c>
      <c r="D40" s="283">
        <v>996.906069</v>
      </c>
      <c r="E40" s="283">
        <v>2140.9329659999999</v>
      </c>
      <c r="F40" s="283">
        <v>108.92709499999999</v>
      </c>
      <c r="G40" s="283">
        <v>203.03217799999999</v>
      </c>
      <c r="H40" s="283">
        <v>350.72304200000002</v>
      </c>
      <c r="I40" s="283">
        <v>704.83871199999999</v>
      </c>
      <c r="J40" s="283">
        <v>18107.509204000002</v>
      </c>
      <c r="K40" s="198"/>
    </row>
    <row r="41" spans="1:11" ht="35.1" customHeight="1">
      <c r="A41" s="286" t="s">
        <v>189</v>
      </c>
      <c r="B41" s="283">
        <v>30.792524</v>
      </c>
      <c r="C41" s="283">
        <v>64.215437000000009</v>
      </c>
      <c r="D41" s="283">
        <v>78.345646000000002</v>
      </c>
      <c r="E41" s="283">
        <v>160.55951399999998</v>
      </c>
      <c r="F41" s="283">
        <v>23.325377</v>
      </c>
      <c r="G41" s="283">
        <v>21.443393999999998</v>
      </c>
      <c r="H41" s="283">
        <v>13.624374</v>
      </c>
      <c r="I41" s="283">
        <v>35.290275000000001</v>
      </c>
      <c r="J41" s="283">
        <v>1393.6743710000001</v>
      </c>
      <c r="K41" s="198"/>
    </row>
    <row r="42" spans="1:11" ht="35.1" customHeight="1">
      <c r="A42" s="286" t="s">
        <v>190</v>
      </c>
      <c r="B42" s="283">
        <v>16.871327999999998</v>
      </c>
      <c r="C42" s="283">
        <v>27.395206999999999</v>
      </c>
      <c r="D42" s="283">
        <v>38.196959999999997</v>
      </c>
      <c r="E42" s="283">
        <v>40.170648</v>
      </c>
      <c r="F42" s="283">
        <v>7.3796660000000003</v>
      </c>
      <c r="G42" s="283">
        <v>6.3303199999999995</v>
      </c>
      <c r="H42" s="283">
        <v>4.4523039999999998</v>
      </c>
      <c r="I42" s="283">
        <v>24.219897</v>
      </c>
      <c r="J42" s="283">
        <v>668.17297099999996</v>
      </c>
      <c r="K42" s="198"/>
    </row>
    <row r="43" spans="1:11" ht="22.35" customHeight="1">
      <c r="A43" s="286" t="s">
        <v>191</v>
      </c>
      <c r="B43" s="283">
        <v>27.670451</v>
      </c>
      <c r="C43" s="283">
        <v>56.797287999999995</v>
      </c>
      <c r="D43" s="283">
        <v>37.138525999999999</v>
      </c>
      <c r="E43" s="283">
        <v>21.638418000000001</v>
      </c>
      <c r="F43" s="283">
        <v>12.151171</v>
      </c>
      <c r="G43" s="283">
        <v>6.0644150000000003</v>
      </c>
      <c r="H43" s="283">
        <v>7.8420550000000002</v>
      </c>
      <c r="I43" s="283">
        <v>40.708075000000001</v>
      </c>
      <c r="J43" s="283">
        <v>882.23173499999996</v>
      </c>
      <c r="K43" s="198"/>
    </row>
    <row r="44" spans="1:11" ht="48.6" customHeight="1">
      <c r="A44" s="286" t="s">
        <v>192</v>
      </c>
      <c r="B44" s="283">
        <v>8.4140390000000007</v>
      </c>
      <c r="C44" s="283">
        <v>30.776148999999997</v>
      </c>
      <c r="D44" s="283">
        <v>22.987513</v>
      </c>
      <c r="E44" s="283">
        <v>12.012297999999999</v>
      </c>
      <c r="F44" s="283">
        <v>5.0715479999999999</v>
      </c>
      <c r="G44" s="283">
        <v>4.4916929999999997</v>
      </c>
      <c r="H44" s="283">
        <v>4.9839560000000001</v>
      </c>
      <c r="I44" s="283">
        <v>26.610298</v>
      </c>
      <c r="J44" s="283">
        <v>388.00056100000006</v>
      </c>
      <c r="K44" s="198"/>
    </row>
    <row r="45" spans="1:11" ht="35.1" customHeight="1">
      <c r="A45" s="286" t="s">
        <v>193</v>
      </c>
      <c r="B45" s="283">
        <v>44.026052</v>
      </c>
      <c r="C45" s="283">
        <v>337.80514700000003</v>
      </c>
      <c r="D45" s="283">
        <v>107.982709</v>
      </c>
      <c r="E45" s="283">
        <v>38.502769000000001</v>
      </c>
      <c r="F45" s="283">
        <v>21.035451999999999</v>
      </c>
      <c r="G45" s="283">
        <v>10.647128</v>
      </c>
      <c r="H45" s="283">
        <v>5.3157009999999998</v>
      </c>
      <c r="I45" s="283">
        <v>339.57171299999999</v>
      </c>
      <c r="J45" s="283">
        <v>2522.708106</v>
      </c>
      <c r="K45" s="198"/>
    </row>
    <row r="46" spans="1:11" ht="35.1" customHeight="1">
      <c r="A46" s="277" t="s">
        <v>440</v>
      </c>
      <c r="B46" s="282">
        <v>797.72478799999999</v>
      </c>
      <c r="C46" s="282">
        <v>2597.771397</v>
      </c>
      <c r="D46" s="282">
        <v>1741.7456899999997</v>
      </c>
      <c r="E46" s="282">
        <v>2522.8973510000001</v>
      </c>
      <c r="F46" s="282">
        <v>447.47883000000002</v>
      </c>
      <c r="G46" s="282">
        <v>283.60764399999999</v>
      </c>
      <c r="H46" s="282">
        <v>284.01689499999998</v>
      </c>
      <c r="I46" s="282">
        <v>2219.0930229999999</v>
      </c>
      <c r="J46" s="282">
        <v>34503.523537000001</v>
      </c>
      <c r="K46" s="198"/>
    </row>
    <row r="47" spans="1:11" ht="22.35" customHeight="1">
      <c r="A47" s="277" t="s">
        <v>195</v>
      </c>
      <c r="B47" s="282">
        <v>127.982221</v>
      </c>
      <c r="C47" s="282">
        <v>450.50707299999999</v>
      </c>
      <c r="D47" s="282">
        <v>385.68368499999997</v>
      </c>
      <c r="E47" s="282">
        <v>561.8387909999999</v>
      </c>
      <c r="F47" s="282">
        <v>111.365887</v>
      </c>
      <c r="G47" s="282">
        <v>84.322861000000003</v>
      </c>
      <c r="H47" s="282">
        <v>66.843603000000002</v>
      </c>
      <c r="I47" s="282">
        <v>229.938638</v>
      </c>
      <c r="J47" s="282">
        <v>6545.5187079999996</v>
      </c>
      <c r="K47" s="198"/>
    </row>
    <row r="48" spans="1:11" ht="35.1" customHeight="1">
      <c r="A48" s="277" t="s">
        <v>196</v>
      </c>
      <c r="B48" s="282">
        <v>148.26400000000001</v>
      </c>
      <c r="C48" s="282">
        <v>235.09899999999999</v>
      </c>
      <c r="D48" s="282">
        <v>676.28300000000002</v>
      </c>
      <c r="E48" s="282">
        <v>181.68700000000001</v>
      </c>
      <c r="F48" s="282">
        <v>64.707999999999998</v>
      </c>
      <c r="G48" s="282">
        <v>51.99</v>
      </c>
      <c r="H48" s="282">
        <v>78.241</v>
      </c>
      <c r="I48" s="282">
        <v>207.21600000000001</v>
      </c>
      <c r="J48" s="282">
        <v>6474.6897359999994</v>
      </c>
      <c r="K48" s="198"/>
    </row>
    <row r="49" spans="1:11" ht="22.35" customHeight="1">
      <c r="A49" s="277" t="s">
        <v>197</v>
      </c>
      <c r="B49" s="282">
        <v>9.7209889999999994</v>
      </c>
      <c r="C49" s="282">
        <v>39.382016</v>
      </c>
      <c r="D49" s="282">
        <v>23.962037000000002</v>
      </c>
      <c r="E49" s="282">
        <v>18.783459000000001</v>
      </c>
      <c r="F49" s="282">
        <v>5.4625360000000001</v>
      </c>
      <c r="G49" s="282">
        <v>6.3108250000000004</v>
      </c>
      <c r="H49" s="282">
        <v>6.5396999999999998</v>
      </c>
      <c r="I49" s="282">
        <v>28.138957000000001</v>
      </c>
      <c r="J49" s="282">
        <v>470.68416500000006</v>
      </c>
      <c r="K49" s="198"/>
    </row>
    <row r="50" spans="1:11" ht="35.1" customHeight="1">
      <c r="A50" s="277" t="s">
        <v>424</v>
      </c>
      <c r="B50" s="282">
        <v>808.28557799999999</v>
      </c>
      <c r="C50" s="282">
        <v>2342.9813079999999</v>
      </c>
      <c r="D50" s="282">
        <v>2008.3829679999999</v>
      </c>
      <c r="E50" s="282">
        <v>2123.9621010000001</v>
      </c>
      <c r="F50" s="282">
        <v>395.358407</v>
      </c>
      <c r="G50" s="282">
        <v>244.96395799999999</v>
      </c>
      <c r="H50" s="282">
        <v>288.87459200000001</v>
      </c>
      <c r="I50" s="282">
        <v>2168.2314280000001</v>
      </c>
      <c r="J50" s="282">
        <v>33962.010399999999</v>
      </c>
      <c r="K50" s="198"/>
    </row>
    <row r="51" spans="1:11" ht="22.35" customHeight="1">
      <c r="A51" s="261"/>
      <c r="B51" s="261"/>
      <c r="C51" s="261"/>
      <c r="D51" s="261"/>
      <c r="E51" s="261"/>
      <c r="F51" s="261"/>
      <c r="G51" s="261"/>
      <c r="H51" s="261"/>
      <c r="I51" s="261"/>
      <c r="J51" s="261"/>
      <c r="K51" s="198"/>
    </row>
    <row r="52" spans="1:11" ht="22.35" customHeight="1">
      <c r="A52" s="261" t="s">
        <v>439</v>
      </c>
      <c r="B52" s="261"/>
      <c r="C52" s="261"/>
      <c r="D52" s="261"/>
      <c r="E52" s="261"/>
      <c r="F52" s="261"/>
      <c r="G52" s="261"/>
      <c r="H52" s="261"/>
      <c r="I52" s="261"/>
      <c r="J52" s="261"/>
      <c r="K52" s="198"/>
    </row>
    <row r="53" spans="1:11" ht="29.1" customHeight="1">
      <c r="A53" s="583" t="s">
        <v>534</v>
      </c>
      <c r="B53" s="583"/>
      <c r="C53" s="583"/>
      <c r="D53" s="583"/>
      <c r="E53" s="583"/>
      <c r="F53" s="583"/>
      <c r="G53" s="583"/>
      <c r="H53" s="583"/>
      <c r="I53" s="583"/>
      <c r="J53" s="583"/>
      <c r="K53" s="198"/>
    </row>
    <row r="54" spans="1:11" ht="29.1" customHeight="1">
      <c r="A54" s="583" t="s">
        <v>535</v>
      </c>
      <c r="B54" s="583"/>
      <c r="C54" s="583"/>
      <c r="D54" s="583"/>
      <c r="E54" s="583"/>
      <c r="F54" s="583"/>
      <c r="G54" s="583"/>
      <c r="H54" s="583"/>
      <c r="I54" s="583"/>
      <c r="J54" s="583"/>
      <c r="K54" s="198"/>
    </row>
    <row r="55" spans="1:11" ht="29.1" customHeight="1">
      <c r="A55" s="583" t="s">
        <v>536</v>
      </c>
      <c r="B55" s="583"/>
      <c r="C55" s="583"/>
      <c r="D55" s="583"/>
      <c r="E55" s="583"/>
      <c r="F55" s="583"/>
      <c r="G55" s="583"/>
      <c r="H55" s="583"/>
      <c r="I55" s="583"/>
      <c r="J55" s="583"/>
      <c r="K55" s="198"/>
    </row>
    <row r="56" spans="1:11" ht="29.1" customHeight="1">
      <c r="A56" s="5"/>
      <c r="B56" s="4"/>
      <c r="C56" s="4"/>
      <c r="D56" s="4"/>
      <c r="E56" s="4"/>
      <c r="F56" s="4"/>
      <c r="G56" s="4"/>
      <c r="H56" s="4"/>
      <c r="I56" s="4"/>
      <c r="J56" s="4"/>
    </row>
  </sheetData>
  <mergeCells count="13">
    <mergeCell ref="A53:J53"/>
    <mergeCell ref="A54:J54"/>
    <mergeCell ref="A55:J55"/>
    <mergeCell ref="A1:J1"/>
    <mergeCell ref="A3:J3"/>
    <mergeCell ref="A4:J4"/>
    <mergeCell ref="A5:J5"/>
    <mergeCell ref="A7:A8"/>
    <mergeCell ref="D7:D8"/>
    <mergeCell ref="E7:E8"/>
    <mergeCell ref="F7:F8"/>
    <mergeCell ref="G7:G8"/>
    <mergeCell ref="J7:J8"/>
  </mergeCells>
  <printOptions horizontalCentered="1" verticalCentered="1"/>
  <pageMargins left="0.39370078740157477" right="0.39370078740157477" top="0.39370078740157477" bottom="0.39370078740157477" header="0" footer="0"/>
  <pageSetup paperSize="9" scale="56"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1">
    <pageSetUpPr fitToPage="1"/>
  </sheetPr>
  <dimension ref="A1:G78"/>
  <sheetViews>
    <sheetView showGridLines="0" zoomScale="75" zoomScaleNormal="75" zoomScaleSheetLayoutView="100" workbookViewId="0">
      <selection activeCell="A20" sqref="A20"/>
    </sheetView>
  </sheetViews>
  <sheetFormatPr baseColWidth="10" defaultColWidth="12.5703125" defaultRowHeight="12.75"/>
  <cols>
    <col min="1" max="5" width="22.7109375" style="4" customWidth="1"/>
    <col min="6" max="6" width="7.7109375" style="4" customWidth="1"/>
    <col min="7" max="7" width="19.5703125" style="4" customWidth="1"/>
    <col min="8" max="8" width="2.28515625" style="4" customWidth="1"/>
    <col min="9" max="9" width="16.42578125" style="4" customWidth="1"/>
    <col min="10" max="10" width="2.28515625" style="4" customWidth="1"/>
    <col min="11" max="11" width="16.42578125" style="4" customWidth="1"/>
    <col min="12" max="12" width="2.28515625" style="4" customWidth="1"/>
    <col min="13" max="13" width="16.42578125" style="4" customWidth="1"/>
    <col min="14" max="16384" width="12.5703125" style="4"/>
  </cols>
  <sheetData>
    <row r="1" spans="1:7" ht="18.75">
      <c r="A1" s="571" t="s">
        <v>451</v>
      </c>
      <c r="B1" s="571"/>
      <c r="C1" s="571"/>
      <c r="D1" s="571"/>
      <c r="E1" s="571"/>
      <c r="F1" s="265"/>
      <c r="G1" s="265"/>
    </row>
    <row r="2" spans="1:7">
      <c r="A2" s="265"/>
      <c r="B2" s="265"/>
      <c r="C2" s="265"/>
      <c r="D2" s="265"/>
      <c r="E2" s="265"/>
      <c r="F2" s="265"/>
      <c r="G2" s="265"/>
    </row>
    <row r="3" spans="1:7" s="6" customFormat="1" ht="36" customHeight="1">
      <c r="A3" s="577" t="s">
        <v>524</v>
      </c>
      <c r="B3" s="577"/>
      <c r="C3" s="577"/>
      <c r="D3" s="577"/>
      <c r="E3" s="577"/>
      <c r="F3" s="290"/>
      <c r="G3" s="290"/>
    </row>
    <row r="4" spans="1:7" ht="22.35" customHeight="1">
      <c r="A4" s="291"/>
      <c r="B4" s="291"/>
      <c r="C4" s="291"/>
      <c r="D4" s="291"/>
      <c r="E4" s="291"/>
      <c r="F4" s="262"/>
      <c r="G4" s="262"/>
    </row>
    <row r="5" spans="1:7" ht="36.6" customHeight="1">
      <c r="A5" s="292"/>
      <c r="B5" s="274" t="s">
        <v>235</v>
      </c>
      <c r="C5" s="581" t="s">
        <v>236</v>
      </c>
      <c r="D5" s="274" t="s">
        <v>237</v>
      </c>
      <c r="E5" s="274" t="s">
        <v>237</v>
      </c>
      <c r="F5" s="262"/>
      <c r="G5" s="262"/>
    </row>
    <row r="6" spans="1:7" ht="36.6" customHeight="1">
      <c r="A6" s="270" t="s">
        <v>38</v>
      </c>
      <c r="B6" s="274" t="s">
        <v>238</v>
      </c>
      <c r="C6" s="581"/>
      <c r="D6" s="274" t="s">
        <v>239</v>
      </c>
      <c r="E6" s="274" t="s">
        <v>240</v>
      </c>
      <c r="F6" s="262"/>
      <c r="G6" s="262"/>
    </row>
    <row r="7" spans="1:7" ht="22.35" customHeight="1">
      <c r="A7" s="292"/>
      <c r="B7" s="274" t="s">
        <v>289</v>
      </c>
      <c r="C7" s="581"/>
      <c r="D7" s="274" t="s">
        <v>289</v>
      </c>
      <c r="E7" s="274" t="s">
        <v>307</v>
      </c>
      <c r="F7" s="262"/>
      <c r="G7" s="262"/>
    </row>
    <row r="8" spans="1:7" ht="22.35" customHeight="1">
      <c r="A8" s="293" t="s">
        <v>403</v>
      </c>
      <c r="B8" s="296"/>
      <c r="C8" s="296"/>
      <c r="D8" s="296"/>
      <c r="E8" s="296"/>
      <c r="F8" s="300"/>
      <c r="G8" s="301"/>
    </row>
    <row r="9" spans="1:7" ht="22.35" customHeight="1">
      <c r="A9" s="294">
        <v>2013</v>
      </c>
      <c r="B9" s="297">
        <v>1025652</v>
      </c>
      <c r="C9" s="299">
        <v>2.6</v>
      </c>
      <c r="D9" s="297">
        <v>848457</v>
      </c>
      <c r="E9" s="297">
        <v>18214.65833709023</v>
      </c>
      <c r="F9" s="300"/>
      <c r="G9" s="301"/>
    </row>
    <row r="10" spans="1:7" ht="22.35" customHeight="1">
      <c r="A10" s="294">
        <v>2014</v>
      </c>
      <c r="B10" s="297">
        <v>1038949</v>
      </c>
      <c r="C10" s="299">
        <v>2.5</v>
      </c>
      <c r="D10" s="297">
        <v>865150</v>
      </c>
      <c r="E10" s="297">
        <v>18632.222772597073</v>
      </c>
      <c r="F10" s="300"/>
      <c r="G10" s="301"/>
    </row>
    <row r="11" spans="1:7" ht="22.35" customHeight="1">
      <c r="A11" s="294">
        <v>2015</v>
      </c>
      <c r="B11" s="297">
        <v>1087112</v>
      </c>
      <c r="C11" s="299">
        <v>2.7</v>
      </c>
      <c r="D11" s="297">
        <v>911677</v>
      </c>
      <c r="E11" s="297">
        <v>19654.988789237668</v>
      </c>
      <c r="F11" s="300"/>
      <c r="G11" s="301"/>
    </row>
    <row r="12" spans="1:7" ht="22.35" customHeight="1">
      <c r="A12" s="294">
        <v>2016</v>
      </c>
      <c r="B12" s="297">
        <v>1122967</v>
      </c>
      <c r="C12" s="299">
        <v>2.8</v>
      </c>
      <c r="D12" s="297">
        <v>944346</v>
      </c>
      <c r="E12" s="297">
        <v>20340.448445947401</v>
      </c>
      <c r="F12" s="300"/>
      <c r="G12" s="301"/>
    </row>
    <row r="13" spans="1:7" ht="22.35" customHeight="1">
      <c r="A13" s="294">
        <v>2017</v>
      </c>
      <c r="B13" s="297">
        <v>1170024</v>
      </c>
      <c r="C13" s="299">
        <v>2.8</v>
      </c>
      <c r="D13" s="297">
        <v>984713</v>
      </c>
      <c r="E13" s="297">
        <v>21172.070522468286</v>
      </c>
      <c r="F13" s="300"/>
      <c r="G13" s="301"/>
    </row>
    <row r="14" spans="1:7" ht="22.35" customHeight="1">
      <c r="A14" s="294">
        <v>2018</v>
      </c>
      <c r="B14" s="297">
        <v>1212276</v>
      </c>
      <c r="C14" s="299">
        <v>2.7</v>
      </c>
      <c r="D14" s="297">
        <v>1020941</v>
      </c>
      <c r="E14" s="297">
        <v>21854.671946912127</v>
      </c>
      <c r="F14" s="300"/>
      <c r="G14" s="301"/>
    </row>
    <row r="15" spans="1:7" ht="22.35" customHeight="1">
      <c r="A15" s="294">
        <v>2019</v>
      </c>
      <c r="B15" s="297">
        <v>1253710</v>
      </c>
      <c r="C15" s="299">
        <v>2.5</v>
      </c>
      <c r="D15" s="297">
        <v>1056153</v>
      </c>
      <c r="E15" s="297">
        <v>22429.345056065242</v>
      </c>
      <c r="F15" s="300"/>
      <c r="G15" s="301"/>
    </row>
    <row r="16" spans="1:7" ht="22.35" customHeight="1">
      <c r="A16" s="294">
        <v>2020</v>
      </c>
      <c r="B16" s="297">
        <v>1129214</v>
      </c>
      <c r="C16" s="299">
        <v>2.8</v>
      </c>
      <c r="D16" s="297">
        <v>929506</v>
      </c>
      <c r="E16" s="297">
        <v>19632.611680219663</v>
      </c>
      <c r="F16" s="300"/>
      <c r="G16" s="301"/>
    </row>
    <row r="17" spans="1:7" ht="22.35" customHeight="1">
      <c r="A17" s="294">
        <v>2021</v>
      </c>
      <c r="B17" s="297">
        <v>1235474</v>
      </c>
      <c r="C17" s="299">
        <v>2.8</v>
      </c>
      <c r="D17" s="297">
        <v>1030558</v>
      </c>
      <c r="E17" s="297">
        <v>21766.067543878176</v>
      </c>
      <c r="F17" s="300"/>
      <c r="G17" s="301"/>
    </row>
    <row r="18" spans="1:7" ht="22.35" customHeight="1">
      <c r="A18" s="294">
        <v>2022</v>
      </c>
      <c r="B18" s="298">
        <v>1375863</v>
      </c>
      <c r="C18" s="299">
        <v>2.4</v>
      </c>
      <c r="D18" s="298">
        <v>1146116</v>
      </c>
      <c r="E18" s="297">
        <v>23984.346879839282</v>
      </c>
      <c r="F18" s="300"/>
      <c r="G18" s="301"/>
    </row>
    <row r="19" spans="1:7" ht="22.35" customHeight="1">
      <c r="A19" s="294">
        <v>2023</v>
      </c>
      <c r="B19" s="298">
        <v>1497761</v>
      </c>
      <c r="C19" s="299">
        <v>2.6</v>
      </c>
      <c r="D19" s="298">
        <v>1246572</v>
      </c>
      <c r="E19" s="297">
        <v>25780.654768059892</v>
      </c>
      <c r="F19" s="300"/>
      <c r="G19" s="301"/>
    </row>
    <row r="20" spans="1:7" ht="22.35" customHeight="1">
      <c r="A20" s="295" t="s">
        <v>789</v>
      </c>
      <c r="B20" s="298">
        <v>1594330</v>
      </c>
      <c r="C20" s="299">
        <v>2.8</v>
      </c>
      <c r="D20" s="298">
        <v>1332723</v>
      </c>
      <c r="E20" s="297">
        <v>27278.035900689771</v>
      </c>
      <c r="F20" s="300"/>
      <c r="G20" s="301"/>
    </row>
    <row r="21" spans="1:7" ht="22.35" customHeight="1">
      <c r="A21" s="186" t="s">
        <v>336</v>
      </c>
      <c r="B21" s="261"/>
      <c r="C21" s="261"/>
      <c r="D21" s="261"/>
      <c r="E21" s="261"/>
      <c r="F21" s="262"/>
      <c r="G21" s="262"/>
    </row>
    <row r="22" spans="1:7" ht="29.1" customHeight="1">
      <c r="A22" s="584" t="s">
        <v>241</v>
      </c>
      <c r="B22" s="584"/>
      <c r="C22" s="584"/>
      <c r="D22" s="584"/>
      <c r="E22" s="584"/>
      <c r="F22" s="262"/>
      <c r="G22" s="262"/>
    </row>
    <row r="23" spans="1:7" ht="22.35" customHeight="1">
      <c r="A23" s="186" t="s">
        <v>337</v>
      </c>
      <c r="B23" s="261"/>
      <c r="C23" s="261"/>
      <c r="D23" s="261"/>
      <c r="E23" s="261"/>
      <c r="F23" s="262"/>
      <c r="G23" s="262"/>
    </row>
    <row r="24" spans="1:7" ht="14.25">
      <c r="A24" s="36"/>
      <c r="B24" s="36"/>
      <c r="C24" s="36"/>
      <c r="D24" s="36"/>
      <c r="E24" s="36"/>
    </row>
    <row r="25" spans="1:7" ht="14.25">
      <c r="A25" s="36"/>
      <c r="B25" s="36"/>
      <c r="C25" s="36"/>
      <c r="D25" s="36"/>
      <c r="E25" s="36"/>
    </row>
    <row r="26" spans="1:7" ht="14.25">
      <c r="A26" s="36"/>
      <c r="B26" s="36"/>
      <c r="C26" s="36"/>
      <c r="D26" s="36"/>
      <c r="E26" s="36"/>
    </row>
    <row r="27" spans="1:7" ht="14.25">
      <c r="A27" s="36"/>
      <c r="B27" s="36"/>
      <c r="C27" s="36"/>
      <c r="D27" s="36"/>
      <c r="E27" s="36"/>
    </row>
    <row r="28" spans="1:7" ht="14.25">
      <c r="A28" s="36"/>
      <c r="B28" s="36"/>
      <c r="C28" s="36"/>
      <c r="D28" s="36"/>
      <c r="E28" s="36"/>
    </row>
    <row r="29" spans="1:7" ht="14.25">
      <c r="A29" s="36"/>
      <c r="B29" s="36"/>
      <c r="C29" s="36"/>
      <c r="D29" s="36"/>
      <c r="E29" s="36"/>
    </row>
    <row r="30" spans="1:7" ht="14.25">
      <c r="A30" s="36"/>
      <c r="B30" s="36"/>
      <c r="C30" s="36"/>
      <c r="D30" s="36"/>
      <c r="E30" s="36"/>
    </row>
    <row r="31" spans="1:7" ht="14.25">
      <c r="A31" s="36"/>
      <c r="B31" s="36"/>
      <c r="C31" s="36"/>
      <c r="D31" s="36"/>
      <c r="E31" s="36"/>
    </row>
    <row r="32" spans="1:7" ht="14.25">
      <c r="A32" s="36"/>
      <c r="B32" s="36"/>
      <c r="C32" s="36"/>
      <c r="D32" s="36"/>
      <c r="E32" s="36"/>
    </row>
    <row r="33" spans="1:5" ht="14.25">
      <c r="A33" s="36"/>
      <c r="B33" s="36"/>
      <c r="C33" s="36"/>
      <c r="D33" s="36"/>
      <c r="E33" s="36"/>
    </row>
    <row r="34" spans="1:5" ht="14.25">
      <c r="A34" s="36"/>
      <c r="B34" s="36"/>
      <c r="C34" s="36"/>
      <c r="D34" s="36"/>
      <c r="E34" s="36"/>
    </row>
    <row r="35" spans="1:5" ht="14.25">
      <c r="A35" s="36"/>
      <c r="B35" s="36"/>
      <c r="C35" s="36"/>
      <c r="D35" s="36"/>
      <c r="E35" s="36"/>
    </row>
    <row r="36" spans="1:5" ht="14.25">
      <c r="A36" s="36"/>
      <c r="B36" s="36"/>
      <c r="C36" s="36"/>
      <c r="D36" s="36"/>
      <c r="E36" s="36"/>
    </row>
    <row r="37" spans="1:5" ht="14.25">
      <c r="A37" s="36"/>
      <c r="B37" s="36"/>
      <c r="C37" s="36"/>
      <c r="D37" s="36"/>
      <c r="E37" s="36"/>
    </row>
    <row r="38" spans="1:5" ht="14.25">
      <c r="A38" s="36"/>
      <c r="B38" s="36"/>
      <c r="C38" s="36"/>
      <c r="D38" s="36"/>
      <c r="E38" s="36"/>
    </row>
    <row r="39" spans="1:5" ht="14.25">
      <c r="A39" s="36"/>
      <c r="B39" s="36"/>
      <c r="C39" s="36"/>
      <c r="D39" s="36"/>
      <c r="E39" s="36"/>
    </row>
    <row r="40" spans="1:5" ht="14.25">
      <c r="A40" s="36"/>
      <c r="B40" s="36"/>
      <c r="C40" s="36"/>
      <c r="D40" s="36"/>
      <c r="E40" s="36"/>
    </row>
    <row r="41" spans="1:5" ht="14.25">
      <c r="A41" s="36"/>
      <c r="B41" s="36"/>
      <c r="C41" s="36"/>
      <c r="D41" s="36"/>
      <c r="E41" s="36"/>
    </row>
    <row r="42" spans="1:5" ht="14.25">
      <c r="A42" s="36"/>
      <c r="B42" s="36"/>
      <c r="C42" s="36"/>
      <c r="D42" s="36"/>
      <c r="E42" s="36"/>
    </row>
    <row r="43" spans="1:5" ht="14.25">
      <c r="A43" s="36"/>
      <c r="B43" s="36"/>
      <c r="C43" s="36"/>
      <c r="D43" s="36"/>
      <c r="E43" s="36"/>
    </row>
    <row r="44" spans="1:5" ht="14.25">
      <c r="A44" s="36"/>
      <c r="B44" s="36"/>
      <c r="C44" s="36"/>
      <c r="D44" s="36"/>
      <c r="E44" s="36"/>
    </row>
    <row r="45" spans="1:5" ht="14.25">
      <c r="A45" s="36"/>
      <c r="B45" s="36"/>
      <c r="C45" s="36"/>
      <c r="D45" s="36"/>
      <c r="E45" s="36"/>
    </row>
    <row r="46" spans="1:5" ht="14.25">
      <c r="A46" s="36"/>
      <c r="B46" s="36"/>
      <c r="C46" s="36"/>
      <c r="D46" s="36"/>
      <c r="E46" s="36"/>
    </row>
    <row r="47" spans="1:5" ht="14.25">
      <c r="A47" s="36"/>
      <c r="B47" s="36"/>
      <c r="C47" s="36"/>
      <c r="D47" s="36"/>
      <c r="E47" s="36"/>
    </row>
    <row r="48" spans="1:5" ht="14.25">
      <c r="A48" s="36"/>
      <c r="B48" s="36"/>
      <c r="C48" s="36"/>
      <c r="D48" s="36"/>
      <c r="E48" s="36"/>
    </row>
    <row r="49" spans="1:5" ht="14.25">
      <c r="A49" s="36"/>
      <c r="B49" s="36"/>
      <c r="C49" s="36"/>
      <c r="D49" s="36"/>
      <c r="E49" s="36"/>
    </row>
    <row r="50" spans="1:5" ht="14.25">
      <c r="A50" s="36"/>
      <c r="B50" s="36"/>
      <c r="C50" s="36"/>
      <c r="D50" s="36"/>
      <c r="E50" s="36"/>
    </row>
    <row r="51" spans="1:5" ht="14.25">
      <c r="A51" s="36"/>
      <c r="B51" s="36"/>
      <c r="C51" s="36"/>
      <c r="D51" s="36"/>
      <c r="E51" s="36"/>
    </row>
    <row r="52" spans="1:5" ht="14.25">
      <c r="A52" s="36"/>
      <c r="B52" s="36"/>
      <c r="C52" s="36"/>
      <c r="D52" s="36"/>
      <c r="E52" s="36"/>
    </row>
    <row r="53" spans="1:5" ht="14.25">
      <c r="A53" s="36"/>
      <c r="B53" s="36"/>
      <c r="C53" s="36"/>
      <c r="D53" s="36"/>
      <c r="E53" s="36"/>
    </row>
    <row r="54" spans="1:5" ht="14.25">
      <c r="A54" s="36"/>
      <c r="B54" s="36"/>
      <c r="C54" s="36"/>
      <c r="D54" s="36"/>
      <c r="E54" s="36"/>
    </row>
    <row r="55" spans="1:5" ht="14.25">
      <c r="A55" s="36"/>
      <c r="B55" s="36"/>
      <c r="C55" s="36"/>
      <c r="D55" s="36"/>
      <c r="E55" s="36"/>
    </row>
    <row r="56" spans="1:5" ht="14.25">
      <c r="A56" s="36"/>
      <c r="B56" s="36"/>
      <c r="C56" s="36"/>
      <c r="D56" s="36"/>
      <c r="E56" s="36"/>
    </row>
    <row r="57" spans="1:5" ht="14.25">
      <c r="A57" s="36"/>
      <c r="B57" s="36"/>
      <c r="C57" s="36"/>
      <c r="D57" s="36"/>
      <c r="E57" s="36"/>
    </row>
    <row r="58" spans="1:5" ht="14.25">
      <c r="A58" s="36"/>
      <c r="B58" s="36"/>
      <c r="C58" s="36"/>
      <c r="D58" s="36"/>
      <c r="E58" s="36"/>
    </row>
    <row r="59" spans="1:5" ht="14.25">
      <c r="A59" s="36"/>
      <c r="B59" s="36"/>
      <c r="C59" s="36"/>
      <c r="D59" s="36"/>
      <c r="E59" s="36"/>
    </row>
    <row r="60" spans="1:5" ht="14.25">
      <c r="A60" s="36"/>
      <c r="B60" s="36"/>
      <c r="C60" s="36"/>
      <c r="D60" s="36"/>
      <c r="E60" s="36"/>
    </row>
    <row r="61" spans="1:5" ht="14.25">
      <c r="A61" s="36"/>
      <c r="B61" s="36"/>
      <c r="C61" s="36"/>
      <c r="D61" s="36"/>
      <c r="E61" s="36"/>
    </row>
    <row r="62" spans="1:5" ht="14.25">
      <c r="A62" s="36"/>
      <c r="B62" s="36"/>
      <c r="C62" s="36"/>
      <c r="D62" s="36"/>
      <c r="E62" s="36"/>
    </row>
    <row r="63" spans="1:5" ht="14.25">
      <c r="A63" s="36"/>
      <c r="B63" s="36"/>
      <c r="C63" s="36"/>
      <c r="D63" s="36"/>
      <c r="E63" s="36"/>
    </row>
    <row r="64" spans="1:5" ht="14.25">
      <c r="A64" s="36"/>
      <c r="B64" s="36"/>
      <c r="C64" s="36"/>
      <c r="D64" s="36"/>
      <c r="E64" s="36"/>
    </row>
    <row r="65" spans="1:5" ht="14.25">
      <c r="A65" s="36"/>
      <c r="B65" s="36"/>
      <c r="C65" s="36"/>
      <c r="D65" s="36"/>
      <c r="E65" s="36"/>
    </row>
    <row r="66" spans="1:5" ht="14.25">
      <c r="A66" s="36"/>
      <c r="B66" s="36"/>
      <c r="C66" s="36"/>
      <c r="D66" s="36"/>
      <c r="E66" s="36"/>
    </row>
    <row r="67" spans="1:5" ht="14.25">
      <c r="A67" s="36"/>
      <c r="B67" s="36"/>
      <c r="C67" s="36"/>
      <c r="D67" s="36"/>
      <c r="E67" s="36"/>
    </row>
    <row r="68" spans="1:5" ht="14.25">
      <c r="A68" s="36"/>
      <c r="B68" s="36"/>
      <c r="C68" s="36"/>
      <c r="D68" s="36"/>
      <c r="E68" s="36"/>
    </row>
    <row r="69" spans="1:5" ht="14.25">
      <c r="A69" s="36"/>
      <c r="B69" s="36"/>
      <c r="C69" s="36"/>
      <c r="D69" s="36"/>
      <c r="E69" s="36"/>
    </row>
    <row r="70" spans="1:5" ht="14.25">
      <c r="A70" s="36"/>
      <c r="B70" s="36"/>
      <c r="C70" s="36"/>
      <c r="D70" s="36"/>
      <c r="E70" s="36"/>
    </row>
    <row r="71" spans="1:5" ht="14.25">
      <c r="A71" s="36"/>
      <c r="B71" s="36"/>
      <c r="C71" s="36"/>
      <c r="D71" s="36"/>
      <c r="E71" s="36"/>
    </row>
    <row r="72" spans="1:5" ht="14.25">
      <c r="A72" s="36"/>
      <c r="B72" s="36"/>
      <c r="C72" s="36"/>
      <c r="D72" s="36"/>
      <c r="E72" s="36"/>
    </row>
    <row r="73" spans="1:5" ht="14.25">
      <c r="A73" s="36"/>
      <c r="B73" s="36"/>
      <c r="C73" s="36"/>
      <c r="D73" s="36"/>
      <c r="E73" s="36"/>
    </row>
    <row r="74" spans="1:5" ht="14.25">
      <c r="A74" s="36"/>
      <c r="B74" s="36"/>
      <c r="C74" s="36"/>
      <c r="D74" s="36"/>
      <c r="E74" s="36"/>
    </row>
    <row r="75" spans="1:5" ht="14.25">
      <c r="A75" s="36"/>
      <c r="B75" s="36"/>
      <c r="C75" s="36"/>
      <c r="D75" s="36"/>
      <c r="E75" s="36"/>
    </row>
    <row r="76" spans="1:5" ht="14.25">
      <c r="A76" s="36"/>
      <c r="B76" s="36"/>
      <c r="C76" s="36"/>
      <c r="D76" s="36"/>
      <c r="E76" s="36"/>
    </row>
    <row r="77" spans="1:5" ht="14.25">
      <c r="A77" s="36"/>
      <c r="B77" s="36"/>
      <c r="C77" s="36"/>
      <c r="D77" s="36"/>
      <c r="E77" s="36"/>
    </row>
    <row r="78" spans="1:5" ht="14.25">
      <c r="A78" s="36"/>
      <c r="B78" s="36"/>
      <c r="C78" s="36"/>
      <c r="D78" s="36"/>
      <c r="E78" s="36"/>
    </row>
  </sheetData>
  <mergeCells count="4">
    <mergeCell ref="A1:E1"/>
    <mergeCell ref="A3:E3"/>
    <mergeCell ref="C5:C7"/>
    <mergeCell ref="A22:E22"/>
  </mergeCells>
  <printOptions horizontalCentered="1" verticalCentered="1"/>
  <pageMargins left="0.39370078740157477" right="0.39370078740157477" top="0.39370078740157477" bottom="0.39370078740157477" header="0" footer="0"/>
  <pageSetup paperSize="9" scale="61" orientation="portrait" r:id="rId1"/>
  <headerFooter alignWithMargins="0"/>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3">
    <pageSetUpPr fitToPage="1"/>
  </sheetPr>
  <dimension ref="A1:I39"/>
  <sheetViews>
    <sheetView showGridLines="0" zoomScale="75" zoomScaleNormal="75" zoomScaleSheetLayoutView="115" workbookViewId="0">
      <selection activeCell="B21" sqref="B21"/>
    </sheetView>
  </sheetViews>
  <sheetFormatPr baseColWidth="10" defaultColWidth="11.42578125" defaultRowHeight="12.75"/>
  <cols>
    <col min="1" max="1" width="22.7109375" style="4" customWidth="1"/>
    <col min="2" max="2" width="19.42578125" style="4" customWidth="1"/>
    <col min="3" max="3" width="22.85546875" style="4" customWidth="1"/>
    <col min="4" max="4" width="21.28515625" style="4" customWidth="1"/>
    <col min="5" max="5" width="26.7109375" style="4" customWidth="1"/>
    <col min="6" max="6" width="16.140625" style="4" customWidth="1"/>
    <col min="7" max="7" width="4.85546875" style="4" customWidth="1"/>
    <col min="8" max="9" width="13.5703125" style="4" customWidth="1"/>
    <col min="10" max="16384" width="11.42578125" style="4"/>
  </cols>
  <sheetData>
    <row r="1" spans="1:9" ht="18.75">
      <c r="A1" s="571" t="s">
        <v>451</v>
      </c>
      <c r="B1" s="571"/>
      <c r="C1" s="571"/>
      <c r="D1" s="571"/>
      <c r="E1" s="571"/>
      <c r="F1" s="571"/>
      <c r="G1" s="265"/>
      <c r="H1" s="265"/>
      <c r="I1" s="265"/>
    </row>
    <row r="2" spans="1:9">
      <c r="A2" s="265"/>
      <c r="B2" s="265"/>
      <c r="C2" s="265"/>
      <c r="D2" s="265"/>
      <c r="E2" s="265"/>
      <c r="F2" s="265"/>
      <c r="G2" s="265"/>
      <c r="H2" s="265"/>
      <c r="I2" s="265"/>
    </row>
    <row r="3" spans="1:9" ht="51" customHeight="1">
      <c r="A3" s="577" t="s">
        <v>790</v>
      </c>
      <c r="B3" s="577"/>
      <c r="C3" s="577"/>
      <c r="D3" s="577"/>
      <c r="E3" s="577"/>
      <c r="F3" s="577"/>
      <c r="G3" s="302"/>
      <c r="H3" s="265"/>
      <c r="I3" s="265"/>
    </row>
    <row r="4" spans="1:9" ht="22.35" customHeight="1">
      <c r="A4" s="303"/>
      <c r="B4" s="303"/>
      <c r="C4" s="303"/>
      <c r="D4" s="303"/>
      <c r="E4" s="303"/>
      <c r="F4" s="303"/>
      <c r="G4" s="262"/>
      <c r="H4" s="262"/>
      <c r="I4" s="262"/>
    </row>
    <row r="5" spans="1:9" ht="22.35" customHeight="1">
      <c r="A5" s="580" t="s">
        <v>246</v>
      </c>
      <c r="B5" s="274" t="s">
        <v>242</v>
      </c>
      <c r="C5" s="581" t="s">
        <v>243</v>
      </c>
      <c r="D5" s="581" t="s">
        <v>244</v>
      </c>
      <c r="E5" s="581" t="s">
        <v>245</v>
      </c>
      <c r="F5" s="581" t="s">
        <v>248</v>
      </c>
      <c r="G5" s="262"/>
      <c r="H5" s="262"/>
      <c r="I5" s="262"/>
    </row>
    <row r="6" spans="1:9" ht="22.35" customHeight="1">
      <c r="A6" s="580"/>
      <c r="B6" s="274" t="s">
        <v>247</v>
      </c>
      <c r="C6" s="581"/>
      <c r="D6" s="581"/>
      <c r="E6" s="581"/>
      <c r="F6" s="581"/>
      <c r="G6" s="262"/>
      <c r="H6" s="262"/>
      <c r="I6" s="262"/>
    </row>
    <row r="7" spans="1:9" ht="22.35" customHeight="1">
      <c r="A7" s="580"/>
      <c r="B7" s="274" t="s">
        <v>249</v>
      </c>
      <c r="C7" s="581"/>
      <c r="D7" s="581"/>
      <c r="E7" s="581"/>
      <c r="F7" s="581"/>
      <c r="G7" s="262"/>
      <c r="H7" s="262"/>
      <c r="I7" s="262"/>
    </row>
    <row r="8" spans="1:9" ht="22.35" customHeight="1">
      <c r="A8" s="277" t="s">
        <v>564</v>
      </c>
      <c r="B8" s="305">
        <v>560595.80000000005</v>
      </c>
      <c r="C8" s="305">
        <v>277032.93</v>
      </c>
      <c r="D8" s="305">
        <v>237995.38</v>
      </c>
      <c r="E8" s="305">
        <v>308711.37</v>
      </c>
      <c r="F8" s="305">
        <v>226066.11</v>
      </c>
      <c r="G8" s="262"/>
      <c r="H8" s="262"/>
      <c r="I8" s="307"/>
    </row>
    <row r="9" spans="1:9" ht="22.35" customHeight="1">
      <c r="A9" s="261"/>
      <c r="B9" s="296"/>
      <c r="C9" s="296"/>
      <c r="D9" s="296"/>
      <c r="E9" s="296"/>
      <c r="F9" s="296"/>
      <c r="G9" s="262"/>
      <c r="H9" s="262"/>
      <c r="I9" s="262"/>
    </row>
    <row r="10" spans="1:9" ht="22.35" customHeight="1">
      <c r="A10" s="304" t="s">
        <v>250</v>
      </c>
      <c r="B10" s="306">
        <v>76793.77</v>
      </c>
      <c r="C10" s="306">
        <v>32416.6</v>
      </c>
      <c r="D10" s="306">
        <v>39286.32</v>
      </c>
      <c r="E10" s="306">
        <v>43867.83</v>
      </c>
      <c r="F10" s="306">
        <v>25670.69</v>
      </c>
      <c r="G10" s="262"/>
      <c r="H10" s="262"/>
      <c r="I10" s="262"/>
    </row>
    <row r="11" spans="1:9" ht="22.35" customHeight="1">
      <c r="A11" s="304" t="s">
        <v>251</v>
      </c>
      <c r="B11" s="306">
        <v>10978.58</v>
      </c>
      <c r="C11" s="306">
        <v>4620.26</v>
      </c>
      <c r="D11" s="306">
        <v>5210.03</v>
      </c>
      <c r="E11" s="306">
        <v>5858.64</v>
      </c>
      <c r="F11" s="306">
        <v>3813.08</v>
      </c>
      <c r="G11" s="262"/>
      <c r="H11" s="262"/>
      <c r="I11" s="262"/>
    </row>
    <row r="12" spans="1:9" ht="22.35" customHeight="1">
      <c r="A12" s="304" t="s">
        <v>252</v>
      </c>
      <c r="B12" s="306">
        <v>11822.92</v>
      </c>
      <c r="C12" s="306">
        <v>4792.2</v>
      </c>
      <c r="D12" s="306">
        <v>6687.72</v>
      </c>
      <c r="E12" s="306">
        <v>7905.16</v>
      </c>
      <c r="F12" s="306">
        <v>3684.71</v>
      </c>
      <c r="G12" s="262"/>
      <c r="H12" s="262"/>
      <c r="I12" s="262"/>
    </row>
    <row r="13" spans="1:9" ht="22.35" customHeight="1">
      <c r="A13" s="304" t="s">
        <v>273</v>
      </c>
      <c r="B13" s="306">
        <v>5060.57</v>
      </c>
      <c r="C13" s="306">
        <v>3345.77</v>
      </c>
      <c r="D13" s="306">
        <v>1296.54</v>
      </c>
      <c r="E13" s="306">
        <v>2851.16</v>
      </c>
      <c r="F13" s="306">
        <v>2523.4899999999998</v>
      </c>
      <c r="G13" s="262"/>
      <c r="H13" s="262"/>
      <c r="I13" s="262"/>
    </row>
    <row r="14" spans="1:9" ht="22.35" customHeight="1">
      <c r="A14" s="304" t="s">
        <v>253</v>
      </c>
      <c r="B14" s="306">
        <v>921.44</v>
      </c>
      <c r="C14" s="306">
        <v>332.8</v>
      </c>
      <c r="D14" s="306">
        <v>572.39</v>
      </c>
      <c r="E14" s="306">
        <v>509.62</v>
      </c>
      <c r="F14" s="306">
        <v>448.47</v>
      </c>
      <c r="G14" s="262"/>
      <c r="H14" s="262"/>
      <c r="I14" s="262"/>
    </row>
    <row r="15" spans="1:9" ht="22.35" customHeight="1">
      <c r="A15" s="304" t="s">
        <v>350</v>
      </c>
      <c r="B15" s="306">
        <v>3031.75</v>
      </c>
      <c r="C15" s="306">
        <v>1724.82</v>
      </c>
      <c r="D15" s="306">
        <v>1149.56</v>
      </c>
      <c r="E15" s="306">
        <v>1499.15</v>
      </c>
      <c r="F15" s="306">
        <v>1680.89</v>
      </c>
      <c r="G15" s="262"/>
      <c r="H15" s="262"/>
      <c r="I15" s="262"/>
    </row>
    <row r="16" spans="1:9" ht="22.35" customHeight="1">
      <c r="A16" s="304" t="s">
        <v>254</v>
      </c>
      <c r="B16" s="306">
        <v>13503.95</v>
      </c>
      <c r="C16" s="306">
        <v>4286.32</v>
      </c>
      <c r="D16" s="306">
        <v>8392.07</v>
      </c>
      <c r="E16" s="306">
        <v>9082.48</v>
      </c>
      <c r="F16" s="306">
        <v>4024.85</v>
      </c>
      <c r="G16" s="262"/>
      <c r="H16" s="262"/>
      <c r="I16" s="262"/>
    </row>
    <row r="17" spans="1:9" ht="22.35" customHeight="1">
      <c r="A17" s="304" t="s">
        <v>255</v>
      </c>
      <c r="B17" s="306">
        <v>3073.67</v>
      </c>
      <c r="C17" s="306">
        <v>1679.01</v>
      </c>
      <c r="D17" s="306">
        <v>1024.74</v>
      </c>
      <c r="E17" s="306">
        <v>2216.9299999999998</v>
      </c>
      <c r="F17" s="306">
        <v>1039.49</v>
      </c>
      <c r="G17" s="262"/>
      <c r="H17" s="262"/>
      <c r="I17" s="262"/>
    </row>
    <row r="18" spans="1:9" ht="22.35" customHeight="1">
      <c r="A18" s="304" t="s">
        <v>256</v>
      </c>
      <c r="B18" s="306">
        <v>1721.49</v>
      </c>
      <c r="C18" s="306">
        <v>851.6</v>
      </c>
      <c r="D18" s="306">
        <v>829.39</v>
      </c>
      <c r="E18" s="306">
        <v>991.86</v>
      </c>
      <c r="F18" s="306">
        <v>631.33000000000004</v>
      </c>
      <c r="G18" s="262"/>
      <c r="H18" s="262"/>
      <c r="I18" s="262"/>
    </row>
    <row r="19" spans="1:9" ht="22.35" customHeight="1">
      <c r="A19" s="304" t="s">
        <v>257</v>
      </c>
      <c r="B19" s="306">
        <v>75676.39</v>
      </c>
      <c r="C19" s="306">
        <v>43636.72</v>
      </c>
      <c r="D19" s="306">
        <v>30204.53</v>
      </c>
      <c r="E19" s="306">
        <v>32649.82</v>
      </c>
      <c r="F19" s="306">
        <v>41262.07</v>
      </c>
      <c r="G19" s="262"/>
      <c r="H19" s="262"/>
      <c r="I19" s="262"/>
    </row>
    <row r="20" spans="1:9" ht="22.35" customHeight="1">
      <c r="A20" s="304" t="s">
        <v>258</v>
      </c>
      <c r="B20" s="306">
        <v>1397.62</v>
      </c>
      <c r="C20" s="306">
        <v>525.1</v>
      </c>
      <c r="D20" s="306">
        <v>740.26</v>
      </c>
      <c r="E20" s="306">
        <v>972.61</v>
      </c>
      <c r="F20" s="306">
        <v>398.65</v>
      </c>
      <c r="G20" s="262"/>
      <c r="H20" s="262"/>
      <c r="I20" s="262"/>
    </row>
    <row r="21" spans="1:9" ht="22.35" customHeight="1">
      <c r="A21" s="304" t="s">
        <v>259</v>
      </c>
      <c r="B21" s="306">
        <v>5488.5</v>
      </c>
      <c r="C21" s="306">
        <v>2090.9699999999998</v>
      </c>
      <c r="D21" s="306">
        <v>2689.85</v>
      </c>
      <c r="E21" s="306">
        <v>3490.39</v>
      </c>
      <c r="F21" s="306">
        <v>2066.65</v>
      </c>
      <c r="G21" s="262"/>
      <c r="H21" s="262"/>
      <c r="I21" s="262"/>
    </row>
    <row r="22" spans="1:9" ht="22.35" customHeight="1">
      <c r="A22" s="304" t="s">
        <v>260</v>
      </c>
      <c r="B22" s="306">
        <v>90884.2</v>
      </c>
      <c r="C22" s="306">
        <v>43953.599999999999</v>
      </c>
      <c r="D22" s="306">
        <v>37257</v>
      </c>
      <c r="E22" s="306">
        <v>57109.1</v>
      </c>
      <c r="F22" s="306">
        <v>27746.799999999999</v>
      </c>
      <c r="G22" s="262"/>
      <c r="H22" s="262"/>
      <c r="I22" s="262"/>
    </row>
    <row r="23" spans="1:9" ht="22.35" customHeight="1">
      <c r="A23" s="304" t="s">
        <v>261</v>
      </c>
      <c r="B23" s="306">
        <v>15389.55</v>
      </c>
      <c r="C23" s="306">
        <v>10852.74</v>
      </c>
      <c r="D23" s="306">
        <v>3516.44</v>
      </c>
      <c r="E23" s="306">
        <v>8326.5499999999993</v>
      </c>
      <c r="F23" s="306">
        <v>7529.85</v>
      </c>
      <c r="G23" s="262"/>
      <c r="H23" s="262"/>
      <c r="I23" s="262"/>
    </row>
    <row r="24" spans="1:9" ht="22.35" customHeight="1">
      <c r="A24" s="304" t="s">
        <v>274</v>
      </c>
      <c r="B24" s="306">
        <v>42076.02</v>
      </c>
      <c r="C24" s="306">
        <v>20115.75</v>
      </c>
      <c r="D24" s="306">
        <v>15996.22</v>
      </c>
      <c r="E24" s="306">
        <v>25712.27</v>
      </c>
      <c r="F24" s="306">
        <v>11124.5</v>
      </c>
      <c r="G24" s="262"/>
      <c r="H24" s="262"/>
      <c r="I24" s="262"/>
    </row>
    <row r="25" spans="1:9" ht="22.35" customHeight="1">
      <c r="A25" s="304" t="s">
        <v>262</v>
      </c>
      <c r="B25" s="306">
        <v>11143.54</v>
      </c>
      <c r="C25" s="306">
        <v>5781.81</v>
      </c>
      <c r="D25" s="306">
        <v>4606.99</v>
      </c>
      <c r="E25" s="306">
        <v>6890.07</v>
      </c>
      <c r="F25" s="306">
        <v>4112.42</v>
      </c>
      <c r="G25" s="262"/>
      <c r="H25" s="262"/>
      <c r="I25" s="262"/>
    </row>
    <row r="26" spans="1:9" ht="22.35" customHeight="1">
      <c r="A26" s="304" t="s">
        <v>263</v>
      </c>
      <c r="B26" s="306">
        <v>13619.48</v>
      </c>
      <c r="C26" s="306">
        <v>2695.92</v>
      </c>
      <c r="D26" s="306">
        <v>10250.73</v>
      </c>
      <c r="E26" s="306">
        <v>7955.42</v>
      </c>
      <c r="F26" s="306">
        <v>6377.05</v>
      </c>
      <c r="G26" s="262"/>
      <c r="H26" s="262"/>
      <c r="I26" s="262"/>
    </row>
    <row r="27" spans="1:9" ht="22.35" customHeight="1">
      <c r="A27" s="304" t="s">
        <v>264</v>
      </c>
      <c r="B27" s="306">
        <v>73469.38</v>
      </c>
      <c r="C27" s="306">
        <v>40010.46</v>
      </c>
      <c r="D27" s="306">
        <v>24212.66</v>
      </c>
      <c r="E27" s="306">
        <v>30889.81</v>
      </c>
      <c r="F27" s="306">
        <v>38269.089999999997</v>
      </c>
      <c r="G27" s="262"/>
      <c r="H27" s="262"/>
      <c r="I27" s="262"/>
    </row>
    <row r="28" spans="1:9" ht="22.35" customHeight="1">
      <c r="A28" s="304" t="s">
        <v>265</v>
      </c>
      <c r="B28" s="306">
        <v>2072.66</v>
      </c>
      <c r="C28" s="306">
        <v>967.68</v>
      </c>
      <c r="D28" s="306">
        <v>890.73</v>
      </c>
      <c r="E28" s="306">
        <v>1260.77</v>
      </c>
      <c r="F28" s="306">
        <v>876.66</v>
      </c>
      <c r="G28" s="262"/>
      <c r="H28" s="262"/>
      <c r="I28" s="262"/>
    </row>
    <row r="29" spans="1:9" ht="22.35" customHeight="1">
      <c r="A29" s="304" t="s">
        <v>266</v>
      </c>
      <c r="B29" s="306">
        <v>4442.3100000000004</v>
      </c>
      <c r="C29" s="306">
        <v>2468.79</v>
      </c>
      <c r="D29" s="306">
        <v>1553.07</v>
      </c>
      <c r="E29" s="306">
        <v>3004.26</v>
      </c>
      <c r="F29" s="306">
        <v>1149.18</v>
      </c>
      <c r="G29" s="262"/>
      <c r="H29" s="262"/>
      <c r="I29" s="262"/>
    </row>
    <row r="30" spans="1:9" ht="22.35" customHeight="1">
      <c r="A30" s="304" t="s">
        <v>267</v>
      </c>
      <c r="B30" s="306">
        <v>682.78</v>
      </c>
      <c r="C30" s="306">
        <v>262.06</v>
      </c>
      <c r="D30" s="306">
        <v>385.22</v>
      </c>
      <c r="E30" s="306">
        <v>467.91</v>
      </c>
      <c r="F30" s="306">
        <v>203.63</v>
      </c>
      <c r="G30" s="262"/>
      <c r="H30" s="262"/>
      <c r="I30" s="262"/>
    </row>
    <row r="31" spans="1:9" ht="22.35" customHeight="1">
      <c r="A31" s="304" t="s">
        <v>268</v>
      </c>
      <c r="B31" s="306">
        <v>144.78</v>
      </c>
      <c r="C31" s="306">
        <v>54.8</v>
      </c>
      <c r="D31" s="306">
        <v>81.349999999999994</v>
      </c>
      <c r="E31" s="306">
        <v>89.55</v>
      </c>
      <c r="F31" s="306">
        <v>76.430000000000007</v>
      </c>
      <c r="G31" s="262"/>
      <c r="H31" s="262"/>
      <c r="I31" s="262"/>
    </row>
    <row r="32" spans="1:9" ht="22.35" customHeight="1">
      <c r="A32" s="304" t="s">
        <v>269</v>
      </c>
      <c r="B32" s="306">
        <v>46047.01</v>
      </c>
      <c r="C32" s="306">
        <v>21010.54</v>
      </c>
      <c r="D32" s="306">
        <v>23827.62</v>
      </c>
      <c r="E32" s="306">
        <v>25256.240000000002</v>
      </c>
      <c r="F32" s="306">
        <v>22762.45</v>
      </c>
      <c r="G32" s="262"/>
      <c r="H32" s="262"/>
      <c r="I32" s="262"/>
    </row>
    <row r="33" spans="1:9" ht="22.35" customHeight="1">
      <c r="A33" s="304" t="s">
        <v>270</v>
      </c>
      <c r="B33" s="306">
        <v>12484.11</v>
      </c>
      <c r="C33" s="306">
        <v>7171.13</v>
      </c>
      <c r="D33" s="306">
        <v>4468.79</v>
      </c>
      <c r="E33" s="306">
        <v>7567</v>
      </c>
      <c r="F33" s="306">
        <v>4696.7299999999996</v>
      </c>
      <c r="G33" s="262"/>
      <c r="H33" s="262"/>
      <c r="I33" s="262"/>
    </row>
    <row r="34" spans="1:9" ht="22.35" customHeight="1">
      <c r="A34" s="304" t="s">
        <v>271</v>
      </c>
      <c r="B34" s="306">
        <v>7699.89</v>
      </c>
      <c r="C34" s="306">
        <v>3907.04</v>
      </c>
      <c r="D34" s="306">
        <v>3254.25</v>
      </c>
      <c r="E34" s="306">
        <v>4889.79</v>
      </c>
      <c r="F34" s="306">
        <v>3012.96</v>
      </c>
      <c r="G34" s="262"/>
      <c r="H34" s="262"/>
      <c r="I34" s="262"/>
    </row>
    <row r="35" spans="1:9" ht="22.35" customHeight="1">
      <c r="A35" s="304" t="s">
        <v>275</v>
      </c>
      <c r="B35" s="306">
        <v>22837.96</v>
      </c>
      <c r="C35" s="306">
        <v>13955.42</v>
      </c>
      <c r="D35" s="306">
        <v>5729.43</v>
      </c>
      <c r="E35" s="306">
        <v>12253.61</v>
      </c>
      <c r="F35" s="306">
        <v>8408.2800000000007</v>
      </c>
      <c r="G35" s="262"/>
      <c r="H35" s="262"/>
      <c r="I35" s="262"/>
    </row>
    <row r="36" spans="1:9" ht="22.35" customHeight="1">
      <c r="A36" s="304" t="s">
        <v>272</v>
      </c>
      <c r="B36" s="306">
        <v>8131.48</v>
      </c>
      <c r="C36" s="306">
        <v>3523.03</v>
      </c>
      <c r="D36" s="306">
        <v>3881.46</v>
      </c>
      <c r="E36" s="306">
        <v>5143.37</v>
      </c>
      <c r="F36" s="306">
        <v>2475.71</v>
      </c>
      <c r="G36" s="262"/>
      <c r="H36" s="262"/>
      <c r="I36" s="262"/>
    </row>
    <row r="37" spans="1:9" ht="29.1" customHeight="1">
      <c r="A37" s="587" t="s">
        <v>592</v>
      </c>
      <c r="B37" s="587"/>
      <c r="C37" s="587"/>
      <c r="D37" s="587"/>
      <c r="E37" s="587"/>
      <c r="F37" s="587"/>
      <c r="G37" s="262"/>
      <c r="H37" s="262"/>
      <c r="I37" s="262"/>
    </row>
    <row r="38" spans="1:9" ht="14.25">
      <c r="A38" s="36"/>
      <c r="B38" s="36"/>
      <c r="C38" s="36"/>
      <c r="D38" s="36"/>
      <c r="E38" s="36"/>
      <c r="F38" s="36"/>
    </row>
    <row r="39" spans="1:9" ht="14.25">
      <c r="A39" s="36"/>
      <c r="B39" s="36"/>
      <c r="C39" s="36"/>
      <c r="D39" s="36"/>
      <c r="E39" s="36"/>
      <c r="F39" s="36"/>
    </row>
  </sheetData>
  <mergeCells count="8">
    <mergeCell ref="A37:F37"/>
    <mergeCell ref="A1:F1"/>
    <mergeCell ref="A3:F3"/>
    <mergeCell ref="C5:C7"/>
    <mergeCell ref="D5:D7"/>
    <mergeCell ref="E5:E7"/>
    <mergeCell ref="A5:A7"/>
    <mergeCell ref="F5:F7"/>
  </mergeCells>
  <printOptions horizontalCentered="1" verticalCentered="1"/>
  <pageMargins left="0.39370078740157477" right="0.39370078740157477" top="0.39370078740157477" bottom="0.39370078740157477" header="0" footer="0"/>
  <pageSetup paperSize="9" scale="75"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0D7D7-ED33-4BFA-9E06-C9C5EA538253}">
  <sheetPr transitionEvaluation="1" codeName="Hoja54">
    <pageSetUpPr fitToPage="1"/>
  </sheetPr>
  <dimension ref="A1:Q90"/>
  <sheetViews>
    <sheetView showGridLines="0" zoomScale="130" zoomScaleNormal="130" zoomScaleSheetLayoutView="85" workbookViewId="0">
      <selection activeCell="K25" sqref="K25"/>
    </sheetView>
  </sheetViews>
  <sheetFormatPr baseColWidth="10" defaultColWidth="19.140625" defaultRowHeight="12.75"/>
  <cols>
    <col min="1" max="1" width="22.7109375" style="43" customWidth="1"/>
    <col min="2" max="2" width="7.5703125" style="43" customWidth="1"/>
    <col min="3" max="5" width="9.140625" style="43" customWidth="1"/>
    <col min="6" max="7" width="8.7109375" style="43" customWidth="1"/>
    <col min="8" max="8" width="20.42578125" style="43" bestFit="1" customWidth="1"/>
    <col min="9" max="10" width="3.5703125" style="43" customWidth="1"/>
    <col min="11" max="16384" width="19.140625" style="43"/>
  </cols>
  <sheetData>
    <row r="1" spans="1:17" s="8" customFormat="1" ht="18.75">
      <c r="A1" s="571" t="s">
        <v>448</v>
      </c>
      <c r="B1" s="571"/>
      <c r="C1" s="571"/>
      <c r="D1" s="571"/>
      <c r="E1" s="571"/>
      <c r="F1" s="571"/>
      <c r="G1" s="571"/>
      <c r="H1" s="571"/>
    </row>
    <row r="2" spans="1:17">
      <c r="A2" s="265"/>
      <c r="B2" s="265"/>
      <c r="C2" s="265"/>
      <c r="D2" s="265"/>
      <c r="E2" s="265"/>
      <c r="F2" s="265"/>
      <c r="G2" s="265"/>
      <c r="H2" s="265"/>
    </row>
    <row r="3" spans="1:17" ht="28.5" customHeight="1">
      <c r="A3" s="577" t="s">
        <v>740</v>
      </c>
      <c r="B3" s="577"/>
      <c r="C3" s="577"/>
      <c r="D3" s="577"/>
      <c r="E3" s="577"/>
      <c r="F3" s="577"/>
      <c r="G3" s="577"/>
      <c r="H3" s="577"/>
    </row>
    <row r="4" spans="1:17" ht="24.6" customHeight="1">
      <c r="A4" s="309"/>
      <c r="B4" s="309"/>
      <c r="C4" s="198"/>
      <c r="D4" s="198"/>
      <c r="E4" s="198"/>
      <c r="F4" s="198"/>
      <c r="G4" s="198"/>
      <c r="H4" s="198"/>
    </row>
    <row r="5" spans="1:17" ht="22.35" customHeight="1">
      <c r="A5" s="588" t="s">
        <v>355</v>
      </c>
      <c r="B5" s="589"/>
      <c r="C5" s="308">
        <v>2019</v>
      </c>
      <c r="D5" s="308">
        <v>2020</v>
      </c>
      <c r="E5" s="308">
        <v>2021</v>
      </c>
      <c r="F5" s="308">
        <v>2022</v>
      </c>
      <c r="G5" s="454">
        <v>2023</v>
      </c>
      <c r="H5" s="454" t="s">
        <v>777</v>
      </c>
      <c r="L5" s="489"/>
      <c r="M5" s="489"/>
      <c r="N5" s="489"/>
      <c r="O5" s="489"/>
      <c r="P5" s="489"/>
      <c r="Q5" s="489"/>
    </row>
    <row r="6" spans="1:17" ht="35.1" customHeight="1">
      <c r="A6" s="310" t="s">
        <v>356</v>
      </c>
      <c r="B6" s="310"/>
      <c r="C6" s="314">
        <v>439217</v>
      </c>
      <c r="D6" s="314">
        <v>455955</v>
      </c>
      <c r="E6" s="314">
        <v>455197</v>
      </c>
      <c r="F6" s="314">
        <v>453164</v>
      </c>
      <c r="G6" s="482">
        <v>455528</v>
      </c>
      <c r="H6" s="482">
        <f>SUM(C6:G6)/5</f>
        <v>451812.2</v>
      </c>
    </row>
    <row r="7" spans="1:17" ht="35.1" customHeight="1">
      <c r="A7" s="310" t="s">
        <v>357</v>
      </c>
      <c r="B7" s="310"/>
      <c r="C7" s="314">
        <v>9235</v>
      </c>
      <c r="D7" s="314">
        <v>9220</v>
      </c>
      <c r="E7" s="314">
        <v>9218</v>
      </c>
      <c r="F7" s="314">
        <v>9201</v>
      </c>
      <c r="G7" s="482">
        <v>9354</v>
      </c>
      <c r="H7" s="482">
        <f>SUM(C7:G7)/5</f>
        <v>9245.6</v>
      </c>
    </row>
    <row r="8" spans="1:17" ht="21.6" customHeight="1">
      <c r="A8" s="310"/>
      <c r="B8" s="310"/>
      <c r="C8" s="315"/>
      <c r="D8" s="315"/>
      <c r="E8" s="315"/>
      <c r="F8" s="315"/>
      <c r="G8" s="483"/>
      <c r="H8" s="483"/>
    </row>
    <row r="9" spans="1:17" ht="35.1" customHeight="1">
      <c r="A9" s="310" t="s">
        <v>358</v>
      </c>
      <c r="B9" s="310"/>
      <c r="C9" s="315"/>
      <c r="D9" s="315"/>
      <c r="E9" s="315"/>
      <c r="F9" s="315"/>
      <c r="G9" s="483"/>
      <c r="H9" s="483"/>
    </row>
    <row r="10" spans="1:17" s="45" customFormat="1" ht="35.1" customHeight="1">
      <c r="A10" s="310" t="s">
        <v>452</v>
      </c>
      <c r="B10" s="310" t="s">
        <v>368</v>
      </c>
      <c r="C10" s="316">
        <v>46.9</v>
      </c>
      <c r="D10" s="316">
        <v>44</v>
      </c>
      <c r="E10" s="316">
        <v>43.7</v>
      </c>
      <c r="F10" s="316">
        <v>42</v>
      </c>
      <c r="G10" s="484">
        <v>43.5</v>
      </c>
      <c r="H10" s="484">
        <f>SUM(C10:G10)/5</f>
        <v>44.02</v>
      </c>
    </row>
    <row r="11" spans="1:17" s="45" customFormat="1" ht="35.1" customHeight="1">
      <c r="A11" s="310" t="s">
        <v>453</v>
      </c>
      <c r="B11" s="310" t="s">
        <v>369</v>
      </c>
      <c r="C11" s="316">
        <v>36.097743051622935</v>
      </c>
      <c r="D11" s="316">
        <v>40</v>
      </c>
      <c r="E11" s="316">
        <v>40.200000000000003</v>
      </c>
      <c r="F11" s="316">
        <v>39.200000000000003</v>
      </c>
      <c r="G11" s="484">
        <v>40.299999999999997</v>
      </c>
      <c r="H11" s="484">
        <f>SUM(C11:G11)/5</f>
        <v>39.159548610324592</v>
      </c>
    </row>
    <row r="12" spans="1:17" s="45" customFormat="1" ht="35.1" customHeight="1">
      <c r="A12" s="310" t="s">
        <v>276</v>
      </c>
      <c r="B12" s="310" t="s">
        <v>370</v>
      </c>
      <c r="C12" s="316">
        <v>1.7574687868063807</v>
      </c>
      <c r="D12" s="316">
        <v>1.7944142616522269</v>
      </c>
      <c r="E12" s="316" t="s">
        <v>570</v>
      </c>
      <c r="F12" s="316">
        <v>1.7</v>
      </c>
      <c r="G12" s="484">
        <v>1.7</v>
      </c>
      <c r="H12" s="484">
        <f>SUM(C12:G12)/5</f>
        <v>1.3903766096917216</v>
      </c>
    </row>
    <row r="13" spans="1:17" s="45" customFormat="1" ht="35.1" customHeight="1">
      <c r="A13" s="310" t="s">
        <v>454</v>
      </c>
      <c r="B13" s="310" t="s">
        <v>371</v>
      </c>
      <c r="C13" s="316">
        <v>1.0129585236479652</v>
      </c>
      <c r="D13" s="316">
        <v>0.98852492000147874</v>
      </c>
      <c r="E13" s="316">
        <v>1</v>
      </c>
      <c r="F13" s="316">
        <v>1</v>
      </c>
      <c r="G13" s="484">
        <v>1</v>
      </c>
      <c r="H13" s="484">
        <f>SUM(C13:G13)/5</f>
        <v>1.0002966887298887</v>
      </c>
    </row>
    <row r="14" spans="1:17" s="45" customFormat="1" ht="21.6" customHeight="1">
      <c r="A14" s="310"/>
      <c r="B14" s="310"/>
      <c r="C14" s="315"/>
      <c r="D14" s="315"/>
      <c r="E14" s="315"/>
      <c r="F14" s="315"/>
      <c r="G14" s="483"/>
      <c r="H14" s="483"/>
    </row>
    <row r="15" spans="1:17" s="45" customFormat="1" ht="21.6" customHeight="1">
      <c r="A15" s="310" t="s">
        <v>455</v>
      </c>
      <c r="B15" s="310"/>
      <c r="C15" s="315"/>
      <c r="D15" s="315"/>
      <c r="E15" s="315"/>
      <c r="F15" s="315"/>
      <c r="G15" s="483"/>
      <c r="H15" s="483"/>
    </row>
    <row r="16" spans="1:17" s="45" customFormat="1" ht="21.6" customHeight="1">
      <c r="A16" s="310" t="s">
        <v>359</v>
      </c>
      <c r="B16" s="310" t="s">
        <v>372</v>
      </c>
      <c r="C16" s="314">
        <v>92991</v>
      </c>
      <c r="D16" s="314">
        <v>99303</v>
      </c>
      <c r="E16" s="314">
        <v>103786</v>
      </c>
      <c r="F16" s="314">
        <v>110794</v>
      </c>
      <c r="G16" s="482">
        <v>105378</v>
      </c>
      <c r="H16" s="484">
        <f t="shared" ref="H16:H21" si="0">SUM(C16:G16)/5</f>
        <v>102450.4</v>
      </c>
    </row>
    <row r="17" spans="1:9" s="45" customFormat="1" ht="21.6" customHeight="1">
      <c r="A17" s="310" t="s">
        <v>360</v>
      </c>
      <c r="B17" s="310" t="s">
        <v>373</v>
      </c>
      <c r="C17" s="314">
        <v>46693</v>
      </c>
      <c r="D17" s="314">
        <v>49705</v>
      </c>
      <c r="E17" s="314">
        <v>51741</v>
      </c>
      <c r="F17" s="314">
        <v>61784</v>
      </c>
      <c r="G17" s="482">
        <v>57222</v>
      </c>
      <c r="H17" s="484">
        <f t="shared" si="0"/>
        <v>53429</v>
      </c>
    </row>
    <row r="18" spans="1:9" s="45" customFormat="1" ht="35.1" customHeight="1">
      <c r="A18" s="310" t="s">
        <v>361</v>
      </c>
      <c r="B18" s="310" t="s">
        <v>374</v>
      </c>
      <c r="C18" s="314">
        <v>13016</v>
      </c>
      <c r="D18" s="314">
        <v>12416</v>
      </c>
      <c r="E18" s="314">
        <v>12156</v>
      </c>
      <c r="F18" s="314">
        <v>11784</v>
      </c>
      <c r="G18" s="482">
        <v>12748</v>
      </c>
      <c r="H18" s="484">
        <f t="shared" si="0"/>
        <v>12424</v>
      </c>
    </row>
    <row r="19" spans="1:9" s="45" customFormat="1" ht="35.1" customHeight="1">
      <c r="A19" s="310" t="s">
        <v>362</v>
      </c>
      <c r="B19" s="310" t="s">
        <v>375</v>
      </c>
      <c r="C19" s="314">
        <v>59314</v>
      </c>
      <c r="D19" s="314">
        <v>62014</v>
      </c>
      <c r="E19" s="314">
        <v>64201</v>
      </c>
      <c r="F19" s="314">
        <v>60794</v>
      </c>
      <c r="G19" s="482">
        <v>60904</v>
      </c>
      <c r="H19" s="484">
        <f t="shared" si="0"/>
        <v>61445.4</v>
      </c>
    </row>
    <row r="20" spans="1:9" s="45" customFormat="1" ht="35.1" customHeight="1">
      <c r="A20" s="310" t="s">
        <v>363</v>
      </c>
      <c r="B20" s="310" t="s">
        <v>376</v>
      </c>
      <c r="C20" s="314">
        <v>53824</v>
      </c>
      <c r="D20" s="314">
        <v>56685</v>
      </c>
      <c r="E20" s="314">
        <v>59092</v>
      </c>
      <c r="F20" s="314">
        <v>55782</v>
      </c>
      <c r="G20" s="482">
        <v>56382</v>
      </c>
      <c r="H20" s="484">
        <f t="shared" si="0"/>
        <v>56353</v>
      </c>
    </row>
    <row r="21" spans="1:9" s="45" customFormat="1" ht="35.1" customHeight="1">
      <c r="A21" s="310" t="s">
        <v>364</v>
      </c>
      <c r="B21" s="310" t="s">
        <v>377</v>
      </c>
      <c r="C21" s="314">
        <v>38054</v>
      </c>
      <c r="D21" s="314">
        <v>39857</v>
      </c>
      <c r="E21" s="314">
        <v>41863</v>
      </c>
      <c r="F21" s="314">
        <v>38829</v>
      </c>
      <c r="G21" s="482">
        <v>38459</v>
      </c>
      <c r="H21" s="484">
        <f t="shared" si="0"/>
        <v>39412.400000000001</v>
      </c>
    </row>
    <row r="22" spans="1:9" s="45" customFormat="1" ht="21.6" customHeight="1">
      <c r="A22" s="310"/>
      <c r="B22" s="310"/>
      <c r="C22" s="317"/>
      <c r="D22" s="317"/>
      <c r="E22" s="317"/>
      <c r="F22" s="317"/>
      <c r="G22" s="485"/>
      <c r="H22" s="483"/>
    </row>
    <row r="23" spans="1:9" s="45" customFormat="1" ht="21.6" customHeight="1">
      <c r="A23" s="310" t="s">
        <v>456</v>
      </c>
      <c r="B23" s="313"/>
      <c r="C23" s="318"/>
      <c r="D23" s="318"/>
      <c r="E23" s="318"/>
      <c r="F23" s="318"/>
      <c r="G23" s="486"/>
      <c r="H23" s="483"/>
    </row>
    <row r="24" spans="1:9" s="45" customFormat="1" ht="35.1" customHeight="1">
      <c r="A24" s="310" t="s">
        <v>365</v>
      </c>
      <c r="B24" s="310" t="s">
        <v>457</v>
      </c>
      <c r="C24" s="319">
        <v>30629</v>
      </c>
      <c r="D24" s="319">
        <v>31692</v>
      </c>
      <c r="E24" s="319">
        <v>32614</v>
      </c>
      <c r="F24" s="319">
        <v>32732</v>
      </c>
      <c r="G24" s="487">
        <v>32481</v>
      </c>
      <c r="H24" s="484">
        <f>SUM(C24:G24)/5</f>
        <v>32029.599999999999</v>
      </c>
    </row>
    <row r="25" spans="1:9" s="45" customFormat="1" ht="48.6" customHeight="1">
      <c r="A25" s="310" t="s">
        <v>366</v>
      </c>
      <c r="B25" s="310" t="s">
        <v>458</v>
      </c>
      <c r="C25" s="319">
        <v>37542.22196039612</v>
      </c>
      <c r="D25" s="319">
        <v>41423.910940161826</v>
      </c>
      <c r="E25" s="319">
        <v>41980</v>
      </c>
      <c r="F25" s="319">
        <f>F21/F13</f>
        <v>38829</v>
      </c>
      <c r="G25" s="487">
        <f>G21/G13</f>
        <v>38459</v>
      </c>
      <c r="H25" s="484">
        <f>SUM(C25:G25)/5</f>
        <v>39646.826580111592</v>
      </c>
    </row>
    <row r="26" spans="1:9" s="45" customFormat="1" ht="35.1" customHeight="1">
      <c r="A26" s="310" t="s">
        <v>367</v>
      </c>
      <c r="B26" s="310"/>
      <c r="C26" s="320">
        <v>0.24</v>
      </c>
      <c r="D26" s="320">
        <v>0.22</v>
      </c>
      <c r="E26" s="321">
        <v>0.21</v>
      </c>
      <c r="F26" s="320">
        <v>0.21</v>
      </c>
      <c r="G26" s="488">
        <v>0.23</v>
      </c>
      <c r="H26" s="353">
        <f>SUM(C26:G26)/5</f>
        <v>0.22199999999999998</v>
      </c>
      <c r="I26" s="518"/>
    </row>
    <row r="27" spans="1:9" ht="21.6" customHeight="1">
      <c r="A27" s="311"/>
      <c r="B27" s="311"/>
      <c r="C27" s="311"/>
      <c r="D27" s="311"/>
      <c r="E27" s="311"/>
      <c r="F27" s="311"/>
      <c r="G27" s="311"/>
      <c r="H27" s="311"/>
    </row>
    <row r="28" spans="1:9" ht="29.1" customHeight="1">
      <c r="A28" s="591" t="s">
        <v>838</v>
      </c>
      <c r="B28" s="591"/>
      <c r="C28" s="591"/>
      <c r="D28" s="591"/>
      <c r="E28" s="591"/>
      <c r="F28" s="591"/>
      <c r="G28" s="591"/>
      <c r="H28" s="591"/>
    </row>
    <row r="29" spans="1:9" ht="29.1" customHeight="1">
      <c r="A29" s="590" t="s">
        <v>528</v>
      </c>
      <c r="B29" s="590"/>
      <c r="C29" s="590"/>
      <c r="D29" s="590"/>
      <c r="E29" s="590"/>
      <c r="F29" s="590"/>
      <c r="G29" s="590"/>
      <c r="H29" s="590"/>
    </row>
    <row r="30" spans="1:9" ht="29.1" customHeight="1">
      <c r="A30" s="312" t="s">
        <v>378</v>
      </c>
      <c r="B30" s="311"/>
      <c r="C30" s="311"/>
      <c r="D30" s="311"/>
      <c r="E30" s="311"/>
      <c r="F30" s="311"/>
      <c r="G30" s="311"/>
      <c r="H30" s="311"/>
    </row>
    <row r="31" spans="1:9" ht="15" customHeight="1">
      <c r="A31" s="79"/>
      <c r="B31" s="79"/>
      <c r="C31" s="79"/>
      <c r="D31" s="79"/>
      <c r="E31" s="79"/>
      <c r="F31" s="79"/>
      <c r="G31" s="79"/>
      <c r="H31" s="79"/>
    </row>
    <row r="32" spans="1:9" ht="15" customHeight="1">
      <c r="A32" s="79"/>
      <c r="B32" s="79"/>
      <c r="C32" s="79"/>
      <c r="D32" s="79"/>
      <c r="E32" s="79"/>
      <c r="F32" s="79"/>
      <c r="G32" s="79"/>
      <c r="H32" s="79"/>
    </row>
    <row r="33" spans="1:8" ht="14.25">
      <c r="A33" s="79"/>
      <c r="B33" s="79"/>
      <c r="C33" s="79"/>
      <c r="D33" s="79"/>
      <c r="E33" s="79"/>
      <c r="F33" s="79"/>
      <c r="G33" s="79"/>
      <c r="H33" s="79"/>
    </row>
    <row r="34" spans="1:8" ht="14.25">
      <c r="A34" s="79"/>
      <c r="B34" s="79"/>
      <c r="C34" s="79"/>
      <c r="D34" s="79"/>
      <c r="E34" s="79"/>
      <c r="F34" s="79"/>
      <c r="G34" s="79"/>
      <c r="H34" s="79"/>
    </row>
    <row r="35" spans="1:8" ht="14.25">
      <c r="A35" s="79"/>
      <c r="B35" s="79"/>
      <c r="C35" s="79"/>
      <c r="D35" s="79"/>
      <c r="E35" s="79"/>
      <c r="F35" s="79"/>
      <c r="G35" s="79"/>
      <c r="H35" s="79"/>
    </row>
    <row r="36" spans="1:8" ht="14.25">
      <c r="A36" s="79"/>
      <c r="B36" s="79"/>
      <c r="C36" s="79"/>
      <c r="D36" s="79"/>
      <c r="E36" s="79"/>
      <c r="F36" s="79"/>
      <c r="G36" s="79"/>
      <c r="H36" s="79"/>
    </row>
    <row r="37" spans="1:8" ht="14.25">
      <c r="A37" s="79"/>
      <c r="B37" s="79"/>
      <c r="C37" s="79"/>
      <c r="D37" s="79"/>
      <c r="E37" s="79"/>
      <c r="F37" s="79"/>
      <c r="G37" s="79"/>
      <c r="H37" s="79"/>
    </row>
    <row r="38" spans="1:8" ht="14.25">
      <c r="A38" s="79"/>
      <c r="B38" s="79"/>
      <c r="C38" s="79"/>
      <c r="D38" s="79"/>
      <c r="E38" s="79"/>
      <c r="F38" s="79"/>
      <c r="G38" s="79"/>
      <c r="H38" s="79"/>
    </row>
    <row r="39" spans="1:8" ht="14.25">
      <c r="A39" s="79"/>
      <c r="B39" s="79"/>
      <c r="C39" s="79"/>
      <c r="D39" s="79"/>
      <c r="E39" s="79"/>
      <c r="F39" s="79"/>
      <c r="G39" s="79"/>
      <c r="H39" s="79"/>
    </row>
    <row r="40" spans="1:8" ht="14.25">
      <c r="A40" s="79"/>
      <c r="B40" s="79"/>
      <c r="C40" s="79"/>
      <c r="D40" s="79"/>
      <c r="E40" s="79"/>
      <c r="F40" s="79"/>
      <c r="G40" s="79"/>
      <c r="H40" s="79"/>
    </row>
    <row r="41" spans="1:8" ht="14.25">
      <c r="A41" s="79"/>
      <c r="B41" s="79"/>
      <c r="C41" s="79"/>
      <c r="D41" s="79"/>
      <c r="E41" s="79"/>
      <c r="F41" s="79"/>
      <c r="G41" s="79"/>
      <c r="H41" s="79"/>
    </row>
    <row r="42" spans="1:8" ht="14.25">
      <c r="A42" s="79"/>
      <c r="B42" s="79"/>
      <c r="C42" s="79"/>
      <c r="D42" s="79"/>
      <c r="E42" s="79"/>
      <c r="F42" s="79"/>
      <c r="G42" s="79"/>
      <c r="H42" s="79"/>
    </row>
    <row r="43" spans="1:8" ht="14.25">
      <c r="A43" s="79"/>
      <c r="B43" s="79"/>
      <c r="C43" s="79"/>
      <c r="D43" s="79"/>
      <c r="E43" s="79"/>
      <c r="F43" s="79"/>
      <c r="G43" s="79"/>
      <c r="H43" s="79"/>
    </row>
    <row r="44" spans="1:8" ht="14.25">
      <c r="A44" s="79"/>
      <c r="B44" s="79"/>
      <c r="C44" s="79"/>
      <c r="D44" s="79"/>
      <c r="E44" s="79"/>
      <c r="F44" s="79"/>
      <c r="G44" s="79"/>
      <c r="H44" s="79"/>
    </row>
    <row r="45" spans="1:8" ht="14.25">
      <c r="A45" s="79"/>
      <c r="B45" s="79"/>
      <c r="C45" s="79"/>
      <c r="D45" s="79"/>
      <c r="E45" s="79"/>
      <c r="F45" s="79"/>
      <c r="G45" s="79"/>
      <c r="H45" s="79"/>
    </row>
    <row r="46" spans="1:8" ht="14.25">
      <c r="A46" s="79"/>
      <c r="B46" s="79"/>
      <c r="C46" s="79"/>
      <c r="D46" s="79"/>
      <c r="E46" s="79"/>
      <c r="F46" s="79"/>
      <c r="G46" s="79"/>
      <c r="H46" s="79"/>
    </row>
    <row r="47" spans="1:8" ht="14.25">
      <c r="A47" s="79"/>
      <c r="B47" s="79"/>
      <c r="C47" s="79"/>
      <c r="D47" s="79"/>
      <c r="E47" s="79"/>
      <c r="F47" s="79"/>
      <c r="G47" s="79"/>
      <c r="H47" s="79"/>
    </row>
    <row r="48" spans="1:8" ht="14.25">
      <c r="A48" s="79"/>
      <c r="B48" s="79"/>
      <c r="C48" s="79"/>
      <c r="D48" s="79"/>
      <c r="E48" s="79"/>
      <c r="F48" s="79"/>
      <c r="G48" s="79"/>
      <c r="H48" s="79"/>
    </row>
    <row r="49" spans="1:8" ht="14.25">
      <c r="A49" s="79"/>
      <c r="B49" s="79"/>
      <c r="C49" s="79"/>
      <c r="D49" s="79"/>
      <c r="E49" s="79"/>
      <c r="F49" s="79"/>
      <c r="G49" s="79"/>
      <c r="H49" s="79"/>
    </row>
    <row r="50" spans="1:8" ht="14.25">
      <c r="A50" s="79"/>
      <c r="B50" s="79"/>
      <c r="C50" s="79"/>
      <c r="D50" s="79"/>
      <c r="E50" s="79"/>
      <c r="F50" s="79"/>
      <c r="G50" s="79"/>
      <c r="H50" s="79"/>
    </row>
    <row r="51" spans="1:8" ht="14.25">
      <c r="A51" s="79"/>
      <c r="B51" s="79"/>
      <c r="C51" s="79"/>
      <c r="D51" s="79"/>
      <c r="E51" s="79"/>
      <c r="F51" s="79"/>
      <c r="G51" s="79"/>
      <c r="H51" s="79"/>
    </row>
    <row r="52" spans="1:8" ht="14.25">
      <c r="A52" s="79"/>
      <c r="B52" s="79"/>
      <c r="C52" s="79"/>
      <c r="D52" s="79"/>
      <c r="E52" s="79"/>
      <c r="F52" s="79"/>
      <c r="G52" s="79"/>
      <c r="H52" s="79"/>
    </row>
    <row r="53" spans="1:8" ht="14.25">
      <c r="A53" s="79"/>
      <c r="B53" s="79"/>
      <c r="C53" s="79"/>
      <c r="D53" s="79"/>
      <c r="E53" s="79"/>
      <c r="F53" s="79"/>
      <c r="G53" s="79"/>
      <c r="H53" s="79"/>
    </row>
    <row r="54" spans="1:8" ht="14.25">
      <c r="A54" s="79"/>
      <c r="B54" s="79"/>
      <c r="C54" s="79"/>
      <c r="D54" s="79"/>
      <c r="E54" s="79"/>
      <c r="F54" s="79"/>
      <c r="G54" s="79"/>
      <c r="H54" s="79"/>
    </row>
    <row r="55" spans="1:8" ht="14.25">
      <c r="A55" s="79"/>
      <c r="B55" s="79"/>
      <c r="C55" s="79"/>
      <c r="D55" s="79"/>
      <c r="E55" s="79"/>
      <c r="F55" s="79"/>
      <c r="G55" s="79"/>
      <c r="H55" s="79"/>
    </row>
    <row r="56" spans="1:8" ht="14.25">
      <c r="A56" s="79"/>
      <c r="B56" s="79"/>
      <c r="C56" s="79"/>
      <c r="D56" s="79"/>
      <c r="E56" s="79"/>
      <c r="F56" s="79"/>
      <c r="G56" s="79"/>
      <c r="H56" s="79"/>
    </row>
    <row r="57" spans="1:8" ht="14.25">
      <c r="A57" s="79"/>
      <c r="B57" s="79"/>
      <c r="C57" s="79"/>
      <c r="D57" s="79"/>
      <c r="E57" s="79"/>
      <c r="F57" s="79"/>
      <c r="G57" s="79"/>
      <c r="H57" s="79"/>
    </row>
    <row r="58" spans="1:8" ht="14.25">
      <c r="A58" s="79"/>
      <c r="B58" s="79"/>
      <c r="C58" s="79"/>
      <c r="D58" s="79"/>
      <c r="E58" s="79"/>
      <c r="F58" s="79"/>
      <c r="G58" s="79"/>
      <c r="H58" s="79"/>
    </row>
    <row r="59" spans="1:8" ht="14.25">
      <c r="A59" s="79"/>
      <c r="B59" s="79"/>
      <c r="C59" s="79"/>
      <c r="D59" s="79"/>
      <c r="E59" s="79"/>
      <c r="F59" s="79"/>
      <c r="G59" s="79"/>
      <c r="H59" s="79"/>
    </row>
    <row r="60" spans="1:8" ht="14.25">
      <c r="A60" s="79"/>
      <c r="B60" s="79"/>
      <c r="C60" s="79"/>
      <c r="D60" s="79"/>
      <c r="E60" s="79"/>
      <c r="F60" s="79"/>
      <c r="G60" s="79"/>
      <c r="H60" s="79"/>
    </row>
    <row r="61" spans="1:8" ht="14.25">
      <c r="A61" s="79"/>
      <c r="B61" s="79"/>
      <c r="C61" s="79"/>
      <c r="D61" s="79"/>
      <c r="E61" s="79"/>
      <c r="F61" s="79"/>
      <c r="G61" s="79"/>
      <c r="H61" s="79"/>
    </row>
    <row r="62" spans="1:8" ht="14.25">
      <c r="A62" s="79"/>
      <c r="B62" s="79"/>
      <c r="C62" s="79"/>
      <c r="D62" s="79"/>
      <c r="E62" s="79"/>
      <c r="F62" s="79"/>
      <c r="G62" s="79"/>
      <c r="H62" s="79"/>
    </row>
    <row r="63" spans="1:8" ht="14.25">
      <c r="A63" s="79"/>
      <c r="B63" s="79"/>
      <c r="C63" s="79"/>
      <c r="D63" s="79"/>
      <c r="E63" s="79"/>
      <c r="F63" s="79"/>
      <c r="G63" s="79"/>
      <c r="H63" s="79"/>
    </row>
    <row r="64" spans="1:8" ht="14.25">
      <c r="A64" s="79"/>
      <c r="B64" s="79"/>
      <c r="C64" s="79"/>
      <c r="D64" s="79"/>
      <c r="E64" s="79"/>
      <c r="F64" s="79"/>
      <c r="G64" s="79"/>
      <c r="H64" s="79"/>
    </row>
    <row r="65" spans="1:8" ht="14.25">
      <c r="A65" s="79"/>
      <c r="B65" s="79"/>
      <c r="C65" s="79"/>
      <c r="D65" s="79"/>
      <c r="E65" s="79"/>
      <c r="F65" s="79"/>
      <c r="G65" s="79"/>
      <c r="H65" s="79"/>
    </row>
    <row r="66" spans="1:8" ht="14.25">
      <c r="A66" s="79"/>
      <c r="B66" s="79"/>
      <c r="C66" s="79"/>
      <c r="D66" s="79"/>
      <c r="E66" s="79"/>
      <c r="F66" s="79"/>
      <c r="G66" s="79"/>
      <c r="H66" s="79"/>
    </row>
    <row r="67" spans="1:8" ht="14.25">
      <c r="A67" s="79"/>
      <c r="B67" s="79"/>
      <c r="C67" s="79"/>
      <c r="D67" s="79"/>
      <c r="E67" s="79"/>
      <c r="F67" s="79"/>
      <c r="G67" s="79"/>
      <c r="H67" s="79"/>
    </row>
    <row r="68" spans="1:8" ht="14.25">
      <c r="A68" s="79"/>
      <c r="B68" s="79"/>
      <c r="C68" s="79"/>
      <c r="D68" s="79"/>
      <c r="E68" s="79"/>
      <c r="F68" s="79"/>
      <c r="G68" s="79"/>
      <c r="H68" s="79"/>
    </row>
    <row r="69" spans="1:8" ht="14.25">
      <c r="A69" s="79"/>
      <c r="B69" s="79"/>
      <c r="C69" s="79"/>
      <c r="D69" s="79"/>
      <c r="E69" s="79"/>
      <c r="F69" s="79"/>
      <c r="G69" s="79"/>
      <c r="H69" s="79"/>
    </row>
    <row r="70" spans="1:8" ht="14.25">
      <c r="A70" s="79"/>
      <c r="B70" s="79"/>
      <c r="C70" s="79"/>
      <c r="D70" s="79"/>
      <c r="E70" s="79"/>
      <c r="F70" s="79"/>
      <c r="G70" s="79"/>
      <c r="H70" s="79"/>
    </row>
    <row r="71" spans="1:8" ht="14.25">
      <c r="A71" s="79"/>
      <c r="B71" s="79"/>
      <c r="C71" s="79"/>
      <c r="D71" s="79"/>
      <c r="E71" s="79"/>
      <c r="F71" s="79"/>
      <c r="G71" s="79"/>
      <c r="H71" s="79"/>
    </row>
    <row r="72" spans="1:8" ht="14.25">
      <c r="A72" s="79"/>
      <c r="B72" s="79"/>
      <c r="C72" s="79"/>
      <c r="D72" s="79"/>
      <c r="E72" s="79"/>
      <c r="F72" s="79"/>
      <c r="G72" s="79"/>
      <c r="H72" s="79"/>
    </row>
    <row r="73" spans="1:8" ht="14.25">
      <c r="A73" s="79"/>
      <c r="B73" s="79"/>
      <c r="C73" s="79"/>
      <c r="D73" s="79"/>
      <c r="E73" s="79"/>
      <c r="F73" s="79"/>
      <c r="G73" s="79"/>
      <c r="H73" s="79"/>
    </row>
    <row r="74" spans="1:8" ht="14.25">
      <c r="A74" s="79"/>
      <c r="B74" s="79"/>
      <c r="C74" s="79"/>
      <c r="D74" s="79"/>
      <c r="E74" s="79"/>
      <c r="F74" s="79"/>
      <c r="G74" s="79"/>
      <c r="H74" s="79"/>
    </row>
    <row r="75" spans="1:8" ht="14.25">
      <c r="A75" s="79"/>
      <c r="B75" s="79"/>
      <c r="C75" s="79"/>
      <c r="D75" s="79"/>
      <c r="E75" s="79"/>
      <c r="F75" s="79"/>
      <c r="G75" s="79"/>
      <c r="H75" s="79"/>
    </row>
    <row r="76" spans="1:8" ht="14.25">
      <c r="A76" s="79"/>
      <c r="B76" s="79"/>
      <c r="C76" s="79"/>
      <c r="D76" s="79"/>
      <c r="E76" s="79"/>
      <c r="F76" s="79"/>
      <c r="G76" s="79"/>
      <c r="H76" s="79"/>
    </row>
    <row r="77" spans="1:8" ht="14.25">
      <c r="A77" s="79"/>
      <c r="B77" s="79"/>
      <c r="C77" s="79"/>
      <c r="D77" s="79"/>
      <c r="E77" s="79"/>
      <c r="F77" s="79"/>
      <c r="G77" s="79"/>
      <c r="H77" s="79"/>
    </row>
    <row r="78" spans="1:8" ht="14.25">
      <c r="A78" s="79"/>
      <c r="B78" s="79"/>
      <c r="C78" s="79"/>
      <c r="D78" s="79"/>
      <c r="E78" s="79"/>
      <c r="F78" s="79"/>
      <c r="G78" s="79"/>
      <c r="H78" s="79"/>
    </row>
    <row r="79" spans="1:8" ht="14.25">
      <c r="A79" s="79"/>
      <c r="B79" s="79"/>
      <c r="C79" s="79"/>
      <c r="D79" s="79"/>
      <c r="E79" s="79"/>
      <c r="F79" s="79"/>
      <c r="G79" s="79"/>
      <c r="H79" s="79"/>
    </row>
    <row r="80" spans="1:8" ht="14.25">
      <c r="A80" s="79"/>
      <c r="B80" s="79"/>
      <c r="C80" s="79"/>
      <c r="D80" s="79"/>
      <c r="E80" s="79"/>
      <c r="F80" s="79"/>
      <c r="G80" s="79"/>
      <c r="H80" s="79"/>
    </row>
    <row r="81" spans="1:8" ht="14.25">
      <c r="A81" s="79"/>
      <c r="B81" s="79"/>
      <c r="C81" s="79"/>
      <c r="D81" s="79"/>
      <c r="E81" s="79"/>
      <c r="F81" s="79"/>
      <c r="G81" s="79"/>
      <c r="H81" s="79"/>
    </row>
    <row r="82" spans="1:8" ht="14.25">
      <c r="A82" s="79"/>
      <c r="B82" s="79"/>
      <c r="C82" s="79"/>
      <c r="D82" s="79"/>
      <c r="E82" s="79"/>
      <c r="F82" s="79"/>
      <c r="G82" s="79"/>
      <c r="H82" s="79"/>
    </row>
    <row r="83" spans="1:8" ht="14.25">
      <c r="A83" s="79"/>
      <c r="B83" s="79"/>
      <c r="C83" s="79"/>
      <c r="D83" s="79"/>
      <c r="E83" s="79"/>
      <c r="F83" s="79"/>
      <c r="G83" s="79"/>
      <c r="H83" s="79"/>
    </row>
    <row r="84" spans="1:8" ht="14.25">
      <c r="A84" s="79"/>
      <c r="B84" s="79"/>
      <c r="C84" s="79"/>
      <c r="D84" s="79"/>
      <c r="E84" s="79"/>
      <c r="F84" s="79"/>
      <c r="G84" s="79"/>
      <c r="H84" s="79"/>
    </row>
    <row r="85" spans="1:8" ht="14.25">
      <c r="A85" s="79"/>
      <c r="B85" s="79"/>
      <c r="C85" s="79"/>
      <c r="D85" s="79"/>
      <c r="E85" s="79"/>
      <c r="F85" s="79"/>
      <c r="G85" s="79"/>
      <c r="H85" s="79"/>
    </row>
    <row r="86" spans="1:8" ht="14.25">
      <c r="A86" s="79"/>
      <c r="B86" s="79"/>
      <c r="C86" s="79"/>
      <c r="D86" s="79"/>
      <c r="E86" s="79"/>
      <c r="F86" s="79"/>
      <c r="G86" s="79"/>
      <c r="H86" s="79"/>
    </row>
    <row r="87" spans="1:8" ht="14.25">
      <c r="A87" s="79"/>
      <c r="B87" s="79"/>
      <c r="C87" s="79"/>
      <c r="D87" s="79"/>
      <c r="E87" s="79"/>
      <c r="F87" s="79"/>
      <c r="G87" s="79"/>
      <c r="H87" s="79"/>
    </row>
    <row r="88" spans="1:8" ht="14.25">
      <c r="A88" s="79"/>
      <c r="B88" s="79"/>
      <c r="C88" s="79"/>
      <c r="D88" s="79"/>
      <c r="E88" s="79"/>
      <c r="F88" s="79"/>
      <c r="G88" s="79"/>
      <c r="H88" s="79"/>
    </row>
    <row r="89" spans="1:8" ht="14.25">
      <c r="A89" s="79"/>
      <c r="B89" s="79"/>
      <c r="C89" s="79"/>
      <c r="D89" s="79"/>
      <c r="E89" s="79"/>
      <c r="F89" s="79"/>
      <c r="G89" s="79"/>
      <c r="H89" s="79"/>
    </row>
    <row r="90" spans="1:8" ht="14.25">
      <c r="A90" s="79"/>
      <c r="B90" s="79"/>
      <c r="C90" s="79"/>
      <c r="D90" s="79"/>
      <c r="E90" s="79"/>
      <c r="F90" s="79"/>
      <c r="G90" s="79"/>
      <c r="H90" s="79"/>
    </row>
  </sheetData>
  <mergeCells count="5">
    <mergeCell ref="A1:H1"/>
    <mergeCell ref="A3:H3"/>
    <mergeCell ref="A5:B5"/>
    <mergeCell ref="A29:H29"/>
    <mergeCell ref="A28:H28"/>
  </mergeCells>
  <hyperlinks>
    <hyperlink ref="A29" r:id="rId1" display="http://www.mapa.gob.es/es/estadistica/temas/estadisticas-agrarias/economia/red-contable-recan/" xr:uid="{3D5A642C-CE56-4B61-8FDD-98ED697350F8}"/>
  </hyperlinks>
  <printOptions horizontalCentered="1" verticalCentered="1"/>
  <pageMargins left="0.39370078740157477" right="0.39370078740157477" top="0.39370078740157477" bottom="0.39370078740157477" header="0" footer="0"/>
  <pageSetup paperSize="9" scale="52" orientation="portrait" r:id="rId2"/>
  <headerFooter alignWithMargins="0"/>
  <ignoredErrors>
    <ignoredError sqref="E12" numberStoredAsText="1"/>
  </ignoredErrors>
  <drawing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801F7-8DE0-4DDC-AA18-5CF3CD35CE6F}">
  <sheetPr transitionEvaluation="1" codeName="Hoja55">
    <pageSetUpPr fitToPage="1"/>
  </sheetPr>
  <dimension ref="A1:R101"/>
  <sheetViews>
    <sheetView showGridLines="0" topLeftCell="B1" zoomScale="98" zoomScaleNormal="98" zoomScaleSheetLayoutView="75" zoomScalePageLayoutView="50" workbookViewId="0">
      <selection activeCell="N23" sqref="N23"/>
    </sheetView>
  </sheetViews>
  <sheetFormatPr baseColWidth="10" defaultColWidth="19.140625" defaultRowHeight="12.75"/>
  <cols>
    <col min="1" max="1" width="22.7109375" style="42" customWidth="1"/>
    <col min="2" max="2" width="11.85546875" style="44" customWidth="1"/>
    <col min="3" max="4" width="22.7109375" style="44" customWidth="1"/>
    <col min="5" max="5" width="6.7109375" style="44" customWidth="1"/>
    <col min="6" max="6" width="7" style="44" customWidth="1"/>
    <col min="7" max="7" width="9.42578125" style="44" customWidth="1"/>
    <col min="8" max="8" width="22.7109375" style="44" customWidth="1"/>
    <col min="9" max="9" width="9.140625" style="44" customWidth="1"/>
    <col min="10" max="11" width="9" style="44" customWidth="1"/>
    <col min="12" max="12" width="9.42578125" style="44" customWidth="1"/>
    <col min="13" max="13" width="15" style="42" customWidth="1"/>
    <col min="14" max="14" width="17.7109375" style="42" customWidth="1"/>
    <col min="15" max="15" width="10.42578125" style="42" customWidth="1"/>
    <col min="16" max="18" width="22.85546875" style="42" customWidth="1"/>
    <col min="19" max="16384" width="19.140625" style="42"/>
  </cols>
  <sheetData>
    <row r="1" spans="1:18" s="9" customFormat="1" ht="18.75">
      <c r="A1" s="571" t="s">
        <v>448</v>
      </c>
      <c r="B1" s="571"/>
      <c r="C1" s="571"/>
      <c r="D1" s="571"/>
      <c r="E1" s="571"/>
      <c r="F1" s="571"/>
      <c r="G1" s="571"/>
      <c r="H1" s="571"/>
      <c r="I1" s="571"/>
      <c r="J1" s="571"/>
      <c r="K1" s="571"/>
      <c r="L1" s="571"/>
      <c r="M1" s="571"/>
      <c r="N1" s="571"/>
      <c r="O1" s="322"/>
      <c r="P1" s="322"/>
      <c r="Q1" s="322"/>
      <c r="R1" s="322"/>
    </row>
    <row r="2" spans="1:18" s="41" customFormat="1">
      <c r="A2" s="265"/>
      <c r="B2" s="265"/>
      <c r="C2" s="265"/>
      <c r="D2" s="265"/>
      <c r="E2" s="265"/>
      <c r="F2" s="265"/>
      <c r="G2" s="265"/>
      <c r="H2" s="265"/>
      <c r="I2" s="265"/>
      <c r="J2" s="265"/>
      <c r="K2" s="265"/>
      <c r="L2" s="265"/>
      <c r="M2" s="265"/>
      <c r="N2" s="265"/>
      <c r="O2" s="323"/>
      <c r="P2" s="323"/>
      <c r="Q2" s="323"/>
      <c r="R2" s="323"/>
    </row>
    <row r="3" spans="1:18" ht="13.5" customHeight="1">
      <c r="A3" s="577" t="s">
        <v>778</v>
      </c>
      <c r="B3" s="577"/>
      <c r="C3" s="577"/>
      <c r="D3" s="577"/>
      <c r="E3" s="577"/>
      <c r="F3" s="577"/>
      <c r="G3" s="577"/>
      <c r="H3" s="577"/>
      <c r="I3" s="577"/>
      <c r="J3" s="577"/>
      <c r="K3" s="577"/>
      <c r="L3" s="577"/>
      <c r="M3" s="577"/>
      <c r="N3" s="577"/>
      <c r="O3" s="324"/>
      <c r="P3" s="324"/>
      <c r="Q3" s="324"/>
      <c r="R3" s="324"/>
    </row>
    <row r="4" spans="1:18" s="10" customFormat="1" ht="22.35" customHeight="1">
      <c r="A4" s="326"/>
      <c r="B4" s="331"/>
      <c r="C4" s="331"/>
      <c r="D4" s="331"/>
      <c r="E4" s="331"/>
      <c r="F4" s="331"/>
      <c r="G4" s="331"/>
      <c r="H4" s="331"/>
      <c r="I4" s="331"/>
      <c r="J4" s="331"/>
      <c r="K4" s="331"/>
      <c r="L4" s="331"/>
      <c r="M4" s="342"/>
      <c r="N4" s="342"/>
      <c r="O4" s="342"/>
      <c r="P4" s="342"/>
      <c r="Q4" s="342"/>
      <c r="R4" s="342"/>
    </row>
    <row r="5" spans="1:18" s="10" customFormat="1" ht="22.35" customHeight="1">
      <c r="A5" s="595" t="s">
        <v>380</v>
      </c>
      <c r="B5" s="596" t="s">
        <v>392</v>
      </c>
      <c r="C5" s="597"/>
      <c r="D5" s="598" t="s">
        <v>379</v>
      </c>
      <c r="E5" s="598"/>
      <c r="F5" s="598"/>
      <c r="G5" s="598"/>
      <c r="H5" s="598"/>
      <c r="I5" s="598"/>
      <c r="J5" s="598"/>
      <c r="K5" s="598"/>
      <c r="L5" s="598"/>
      <c r="M5" s="598" t="s">
        <v>390</v>
      </c>
      <c r="N5" s="598" t="s">
        <v>394</v>
      </c>
      <c r="O5" s="342"/>
      <c r="P5" s="342"/>
      <c r="Q5" s="342"/>
      <c r="R5" s="342"/>
    </row>
    <row r="6" spans="1:18" s="10" customFormat="1" ht="22.35" customHeight="1">
      <c r="A6" s="595"/>
      <c r="B6" s="325" t="s">
        <v>381</v>
      </c>
      <c r="C6" s="325" t="s">
        <v>837</v>
      </c>
      <c r="D6" s="325" t="s">
        <v>382</v>
      </c>
      <c r="E6" s="325" t="s">
        <v>383</v>
      </c>
      <c r="F6" s="325" t="s">
        <v>384</v>
      </c>
      <c r="G6" s="325" t="s">
        <v>385</v>
      </c>
      <c r="H6" s="325" t="s">
        <v>386</v>
      </c>
      <c r="I6" s="325" t="s">
        <v>393</v>
      </c>
      <c r="J6" s="325" t="s">
        <v>387</v>
      </c>
      <c r="K6" s="325" t="s">
        <v>388</v>
      </c>
      <c r="L6" s="325" t="s">
        <v>389</v>
      </c>
      <c r="M6" s="598"/>
      <c r="N6" s="598"/>
      <c r="O6" s="342"/>
      <c r="P6" s="342"/>
      <c r="Q6" s="342"/>
      <c r="R6" s="342"/>
    </row>
    <row r="7" spans="1:18" s="10" customFormat="1" ht="22.35" customHeight="1">
      <c r="A7" s="327"/>
      <c r="B7" s="332"/>
      <c r="C7" s="332"/>
      <c r="D7" s="332"/>
      <c r="E7" s="332"/>
      <c r="F7" s="332"/>
      <c r="G7" s="332"/>
      <c r="H7" s="332"/>
      <c r="I7" s="332"/>
      <c r="J7" s="332"/>
      <c r="K7" s="332"/>
      <c r="L7" s="332"/>
      <c r="M7" s="332"/>
      <c r="N7" s="332"/>
      <c r="O7" s="342"/>
      <c r="P7" s="342"/>
      <c r="Q7" s="342"/>
      <c r="R7" s="342"/>
    </row>
    <row r="8" spans="1:18" ht="22.35" customHeight="1">
      <c r="A8" s="328" t="s">
        <v>126</v>
      </c>
      <c r="B8" s="333">
        <v>500</v>
      </c>
      <c r="C8" s="333">
        <v>26065</v>
      </c>
      <c r="D8" s="336">
        <v>22.5</v>
      </c>
      <c r="E8" s="336">
        <v>47.5</v>
      </c>
      <c r="F8" s="336">
        <v>1.3</v>
      </c>
      <c r="G8" s="333">
        <v>84184</v>
      </c>
      <c r="H8" s="333">
        <v>50363</v>
      </c>
      <c r="I8" s="333">
        <v>9413</v>
      </c>
      <c r="J8" s="333">
        <v>43233</v>
      </c>
      <c r="K8" s="333">
        <v>42362</v>
      </c>
      <c r="L8" s="333">
        <v>38814</v>
      </c>
      <c r="M8" s="333">
        <v>33395</v>
      </c>
      <c r="N8" s="343">
        <v>0.22</v>
      </c>
      <c r="O8" s="346"/>
      <c r="P8" s="346"/>
      <c r="Q8" s="346"/>
      <c r="R8" s="350"/>
    </row>
    <row r="9" spans="1:18" ht="22.35" customHeight="1">
      <c r="A9" s="328" t="s">
        <v>829</v>
      </c>
      <c r="B9" s="333">
        <v>230</v>
      </c>
      <c r="C9" s="333">
        <v>7536</v>
      </c>
      <c r="D9" s="336">
        <v>33.9</v>
      </c>
      <c r="E9" s="336">
        <v>35.4</v>
      </c>
      <c r="F9" s="336">
        <v>1.4</v>
      </c>
      <c r="G9" s="333">
        <v>67919</v>
      </c>
      <c r="H9" s="333">
        <v>54263</v>
      </c>
      <c r="I9" s="333">
        <v>13147</v>
      </c>
      <c r="J9" s="333">
        <v>26803</v>
      </c>
      <c r="K9" s="333">
        <v>22120</v>
      </c>
      <c r="L9" s="333">
        <v>19829</v>
      </c>
      <c r="M9" s="333">
        <v>15423</v>
      </c>
      <c r="N9" s="343">
        <v>0.59</v>
      </c>
      <c r="O9" s="346"/>
      <c r="P9" s="346"/>
      <c r="Q9" s="346"/>
      <c r="R9" s="346"/>
    </row>
    <row r="10" spans="1:18" ht="22.35" customHeight="1">
      <c r="A10" s="328" t="s">
        <v>141</v>
      </c>
      <c r="B10" s="333">
        <v>172</v>
      </c>
      <c r="C10" s="333">
        <v>3976</v>
      </c>
      <c r="D10" s="336">
        <v>36.4</v>
      </c>
      <c r="E10" s="336">
        <v>44.6</v>
      </c>
      <c r="F10" s="336">
        <v>1.4</v>
      </c>
      <c r="G10" s="333">
        <v>88018</v>
      </c>
      <c r="H10" s="333">
        <v>69020</v>
      </c>
      <c r="I10" s="333">
        <v>16151</v>
      </c>
      <c r="J10" s="333">
        <v>35149</v>
      </c>
      <c r="K10" s="333">
        <v>32213</v>
      </c>
      <c r="L10" s="333">
        <v>28167</v>
      </c>
      <c r="M10" s="333">
        <v>23016</v>
      </c>
      <c r="N10" s="343">
        <v>0.5</v>
      </c>
      <c r="O10" s="346"/>
      <c r="P10" s="346"/>
      <c r="Q10" s="346"/>
      <c r="R10" s="346"/>
    </row>
    <row r="11" spans="1:18" ht="22.35" customHeight="1">
      <c r="A11" s="328" t="s">
        <v>129</v>
      </c>
      <c r="B11" s="333">
        <v>402</v>
      </c>
      <c r="C11" s="333">
        <v>5542</v>
      </c>
      <c r="D11" s="336">
        <v>33.299999999999997</v>
      </c>
      <c r="E11" s="336">
        <v>27.5</v>
      </c>
      <c r="F11" s="336">
        <v>1.9</v>
      </c>
      <c r="G11" s="333">
        <v>117330</v>
      </c>
      <c r="H11" s="333">
        <v>62684</v>
      </c>
      <c r="I11" s="333">
        <v>4823</v>
      </c>
      <c r="J11" s="333">
        <v>59469</v>
      </c>
      <c r="K11" s="333">
        <v>49731</v>
      </c>
      <c r="L11" s="333">
        <v>35360</v>
      </c>
      <c r="M11" s="333">
        <v>25521</v>
      </c>
      <c r="N11" s="343">
        <v>0.1</v>
      </c>
      <c r="O11" s="346"/>
      <c r="P11" s="346"/>
      <c r="Q11" s="346"/>
      <c r="R11" s="346"/>
    </row>
    <row r="12" spans="1:18" ht="22.35" customHeight="1">
      <c r="A12" s="328" t="s">
        <v>830</v>
      </c>
      <c r="B12" s="333">
        <v>338</v>
      </c>
      <c r="C12" s="333">
        <v>7069</v>
      </c>
      <c r="D12" s="336">
        <v>84.5</v>
      </c>
      <c r="E12" s="336">
        <v>62.5</v>
      </c>
      <c r="F12" s="336">
        <v>1.5</v>
      </c>
      <c r="G12" s="333">
        <v>155013</v>
      </c>
      <c r="H12" s="333">
        <v>98137</v>
      </c>
      <c r="I12" s="333">
        <v>21570</v>
      </c>
      <c r="J12" s="333">
        <v>78446</v>
      </c>
      <c r="K12" s="333">
        <v>65216</v>
      </c>
      <c r="L12" s="333">
        <v>46780</v>
      </c>
      <c r="M12" s="333">
        <v>42077</v>
      </c>
      <c r="N12" s="343">
        <v>0.33</v>
      </c>
      <c r="O12" s="346"/>
      <c r="P12" s="346"/>
      <c r="Q12" s="346"/>
      <c r="R12" s="346"/>
    </row>
    <row r="13" spans="1:18" ht="22.35" customHeight="1">
      <c r="A13" s="328" t="s">
        <v>831</v>
      </c>
      <c r="B13" s="333">
        <v>251</v>
      </c>
      <c r="C13" s="333">
        <v>6621</v>
      </c>
      <c r="D13" s="337">
        <v>32.799999999999997</v>
      </c>
      <c r="E13" s="337">
        <v>16.2</v>
      </c>
      <c r="F13" s="337">
        <v>1.8</v>
      </c>
      <c r="G13" s="333">
        <v>103387</v>
      </c>
      <c r="H13" s="333">
        <v>49525</v>
      </c>
      <c r="I13" s="333">
        <v>12676</v>
      </c>
      <c r="J13" s="333">
        <v>66538</v>
      </c>
      <c r="K13" s="333">
        <v>60645</v>
      </c>
      <c r="L13" s="333">
        <v>39864</v>
      </c>
      <c r="M13" s="333">
        <v>34185</v>
      </c>
      <c r="N13" s="343">
        <v>0.21</v>
      </c>
      <c r="O13" s="346"/>
      <c r="P13" s="346"/>
      <c r="Q13" s="346"/>
      <c r="R13" s="346"/>
    </row>
    <row r="14" spans="1:18" ht="22.35" customHeight="1">
      <c r="A14" s="328" t="s">
        <v>123</v>
      </c>
      <c r="B14" s="333">
        <v>724</v>
      </c>
      <c r="C14" s="333">
        <v>26633</v>
      </c>
      <c r="D14" s="337">
        <v>73.5</v>
      </c>
      <c r="E14" s="337">
        <v>52.6</v>
      </c>
      <c r="F14" s="337">
        <v>1.7</v>
      </c>
      <c r="G14" s="333">
        <v>101210</v>
      </c>
      <c r="H14" s="333">
        <v>54533</v>
      </c>
      <c r="I14" s="333">
        <v>21514</v>
      </c>
      <c r="J14" s="333">
        <v>68190</v>
      </c>
      <c r="K14" s="333">
        <v>60122</v>
      </c>
      <c r="L14" s="333">
        <v>39398</v>
      </c>
      <c r="M14" s="333">
        <v>35506</v>
      </c>
      <c r="N14" s="343">
        <v>0.36</v>
      </c>
      <c r="O14" s="346"/>
      <c r="P14" s="346"/>
      <c r="Q14" s="346"/>
      <c r="R14" s="346"/>
    </row>
    <row r="15" spans="1:18" ht="22.35" customHeight="1">
      <c r="A15" s="328" t="s">
        <v>125</v>
      </c>
      <c r="B15" s="333">
        <v>652</v>
      </c>
      <c r="C15" s="333">
        <v>28377</v>
      </c>
      <c r="D15" s="337">
        <v>36.4</v>
      </c>
      <c r="E15" s="337">
        <v>111.3</v>
      </c>
      <c r="F15" s="337">
        <v>1.9</v>
      </c>
      <c r="G15" s="333">
        <v>128733</v>
      </c>
      <c r="H15" s="333">
        <v>74213</v>
      </c>
      <c r="I15" s="333">
        <v>13225</v>
      </c>
      <c r="J15" s="333">
        <v>67744</v>
      </c>
      <c r="K15" s="333">
        <v>56503</v>
      </c>
      <c r="L15" s="333">
        <v>32747</v>
      </c>
      <c r="M15" s="333">
        <v>29116</v>
      </c>
      <c r="N15" s="343">
        <v>0.23</v>
      </c>
      <c r="O15" s="346"/>
      <c r="P15" s="346"/>
      <c r="Q15" s="346"/>
      <c r="R15" s="346"/>
    </row>
    <row r="16" spans="1:18" ht="22.35" customHeight="1">
      <c r="A16" s="328" t="s">
        <v>832</v>
      </c>
      <c r="B16" s="333">
        <v>182</v>
      </c>
      <c r="C16" s="333">
        <v>3459</v>
      </c>
      <c r="D16" s="337">
        <v>62.8</v>
      </c>
      <c r="E16" s="337">
        <v>19</v>
      </c>
      <c r="F16" s="337">
        <v>1.9</v>
      </c>
      <c r="G16" s="333">
        <v>79821</v>
      </c>
      <c r="H16" s="333">
        <v>51280</v>
      </c>
      <c r="I16" s="333">
        <v>18918</v>
      </c>
      <c r="J16" s="333">
        <v>47459</v>
      </c>
      <c r="K16" s="333">
        <v>44864</v>
      </c>
      <c r="L16" s="333">
        <v>26028</v>
      </c>
      <c r="M16" s="333">
        <v>23989</v>
      </c>
      <c r="N16" s="343">
        <v>0.42</v>
      </c>
      <c r="O16" s="346"/>
      <c r="P16" s="346"/>
      <c r="Q16" s="346"/>
      <c r="R16" s="346"/>
    </row>
    <row r="17" spans="1:18" ht="22.35" customHeight="1">
      <c r="A17" s="328" t="s">
        <v>140</v>
      </c>
      <c r="B17" s="333">
        <v>1030</v>
      </c>
      <c r="C17" s="333">
        <v>48176</v>
      </c>
      <c r="D17" s="337">
        <v>66.900000000000006</v>
      </c>
      <c r="E17" s="337">
        <v>92.7</v>
      </c>
      <c r="F17" s="337">
        <v>1.5</v>
      </c>
      <c r="G17" s="333">
        <v>150804</v>
      </c>
      <c r="H17" s="333">
        <v>92039</v>
      </c>
      <c r="I17" s="333">
        <v>17939</v>
      </c>
      <c r="J17" s="333">
        <v>76705</v>
      </c>
      <c r="K17" s="333">
        <v>70922</v>
      </c>
      <c r="L17" s="333">
        <v>54234</v>
      </c>
      <c r="M17" s="333">
        <v>46888</v>
      </c>
      <c r="N17" s="343">
        <v>0.25</v>
      </c>
      <c r="O17" s="346"/>
      <c r="P17" s="346"/>
      <c r="Q17" s="346"/>
      <c r="R17" s="346"/>
    </row>
    <row r="18" spans="1:18" ht="22.35" customHeight="1">
      <c r="A18" s="328" t="s">
        <v>828</v>
      </c>
      <c r="B18" s="333">
        <v>195</v>
      </c>
      <c r="C18" s="333">
        <v>2846</v>
      </c>
      <c r="D18" s="337">
        <v>70</v>
      </c>
      <c r="E18" s="337">
        <v>38.200000000000003</v>
      </c>
      <c r="F18" s="337">
        <v>2.1</v>
      </c>
      <c r="G18" s="333">
        <v>94621</v>
      </c>
      <c r="H18" s="333">
        <v>57874</v>
      </c>
      <c r="I18" s="333">
        <v>10509</v>
      </c>
      <c r="J18" s="333">
        <v>47256</v>
      </c>
      <c r="K18" s="333">
        <v>44408</v>
      </c>
      <c r="L18" s="333">
        <v>28935</v>
      </c>
      <c r="M18" s="333">
        <v>20975</v>
      </c>
      <c r="N18" s="343">
        <v>0.24</v>
      </c>
      <c r="O18" s="346"/>
      <c r="P18" s="346"/>
      <c r="Q18" s="346"/>
      <c r="R18" s="346"/>
    </row>
    <row r="19" spans="1:18" ht="22.35" customHeight="1">
      <c r="A19" s="328" t="s">
        <v>836</v>
      </c>
      <c r="B19" s="333">
        <v>969</v>
      </c>
      <c r="C19" s="333">
        <v>54438</v>
      </c>
      <c r="D19" s="337">
        <v>66.5</v>
      </c>
      <c r="E19" s="337">
        <v>42.7</v>
      </c>
      <c r="F19" s="337">
        <v>1.8</v>
      </c>
      <c r="G19" s="333">
        <v>136841</v>
      </c>
      <c r="H19" s="333">
        <v>83648</v>
      </c>
      <c r="I19" s="333">
        <v>14536</v>
      </c>
      <c r="J19" s="333">
        <v>67728</v>
      </c>
      <c r="K19" s="333">
        <v>63099</v>
      </c>
      <c r="L19" s="333">
        <v>47997</v>
      </c>
      <c r="M19" s="333">
        <v>34655</v>
      </c>
      <c r="N19" s="343">
        <v>0.23</v>
      </c>
      <c r="O19" s="346"/>
      <c r="P19" s="346"/>
      <c r="Q19" s="346"/>
      <c r="R19" s="346"/>
    </row>
    <row r="20" spans="1:18" ht="22.35" customHeight="1">
      <c r="A20" s="328" t="s">
        <v>833</v>
      </c>
      <c r="B20" s="333">
        <v>689</v>
      </c>
      <c r="C20" s="333">
        <v>41741</v>
      </c>
      <c r="D20" s="337">
        <v>15.3</v>
      </c>
      <c r="E20" s="337">
        <v>24.9</v>
      </c>
      <c r="F20" s="337">
        <v>1.3</v>
      </c>
      <c r="G20" s="333">
        <v>71286</v>
      </c>
      <c r="H20" s="333">
        <v>34586</v>
      </c>
      <c r="I20" s="333">
        <v>4355</v>
      </c>
      <c r="J20" s="333">
        <v>41055</v>
      </c>
      <c r="K20" s="333">
        <v>37222</v>
      </c>
      <c r="L20" s="333">
        <v>24844</v>
      </c>
      <c r="M20" s="333">
        <v>28806</v>
      </c>
      <c r="N20" s="343">
        <v>0.12</v>
      </c>
      <c r="O20" s="346"/>
      <c r="P20" s="346"/>
      <c r="Q20" s="346"/>
      <c r="R20" s="346"/>
    </row>
    <row r="21" spans="1:18" ht="22.35" customHeight="1">
      <c r="A21" s="328" t="s">
        <v>834</v>
      </c>
      <c r="B21" s="333">
        <v>377</v>
      </c>
      <c r="C21" s="333">
        <v>14080</v>
      </c>
      <c r="D21" s="337">
        <v>27.7</v>
      </c>
      <c r="E21" s="337">
        <v>30.6</v>
      </c>
      <c r="F21" s="337">
        <v>2.9</v>
      </c>
      <c r="G21" s="333">
        <v>151856</v>
      </c>
      <c r="H21" s="333">
        <v>70262</v>
      </c>
      <c r="I21" s="333">
        <v>10607</v>
      </c>
      <c r="J21" s="333">
        <v>92201</v>
      </c>
      <c r="K21" s="333">
        <v>86976</v>
      </c>
      <c r="L21" s="333">
        <v>49415</v>
      </c>
      <c r="M21" s="333">
        <v>30178</v>
      </c>
      <c r="N21" s="343">
        <v>0.12</v>
      </c>
      <c r="O21" s="346"/>
      <c r="P21" s="346"/>
      <c r="Q21" s="346"/>
      <c r="R21" s="346"/>
    </row>
    <row r="22" spans="1:18" ht="22.35" customHeight="1">
      <c r="A22" s="328" t="s">
        <v>124</v>
      </c>
      <c r="B22" s="333">
        <v>755</v>
      </c>
      <c r="C22" s="333">
        <v>30590</v>
      </c>
      <c r="D22" s="337">
        <v>72.3</v>
      </c>
      <c r="E22" s="337">
        <v>44.3</v>
      </c>
      <c r="F22" s="337">
        <v>2.1</v>
      </c>
      <c r="G22" s="333">
        <v>117600</v>
      </c>
      <c r="H22" s="333">
        <v>72369</v>
      </c>
      <c r="I22" s="333">
        <v>17836</v>
      </c>
      <c r="J22" s="333">
        <v>63067</v>
      </c>
      <c r="K22" s="333">
        <v>60382</v>
      </c>
      <c r="L22" s="333">
        <v>43051</v>
      </c>
      <c r="M22" s="333">
        <v>29091</v>
      </c>
      <c r="N22" s="343">
        <v>0.3</v>
      </c>
      <c r="O22" s="346"/>
      <c r="P22" s="346"/>
      <c r="Q22" s="346"/>
      <c r="R22" s="346"/>
    </row>
    <row r="23" spans="1:18" ht="22.35" customHeight="1">
      <c r="A23" s="328" t="s">
        <v>122</v>
      </c>
      <c r="B23" s="333">
        <v>1629</v>
      </c>
      <c r="C23" s="333">
        <v>141419</v>
      </c>
      <c r="D23" s="337">
        <v>30.5</v>
      </c>
      <c r="E23" s="337">
        <v>11</v>
      </c>
      <c r="F23" s="337">
        <v>1.7</v>
      </c>
      <c r="G23" s="333">
        <v>78053</v>
      </c>
      <c r="H23" s="333">
        <v>32511</v>
      </c>
      <c r="I23" s="333">
        <v>9690</v>
      </c>
      <c r="J23" s="333">
        <v>55232</v>
      </c>
      <c r="K23" s="333">
        <v>52418</v>
      </c>
      <c r="L23" s="333">
        <v>32713</v>
      </c>
      <c r="M23" s="333">
        <v>31492</v>
      </c>
      <c r="N23" s="343">
        <v>0.19</v>
      </c>
      <c r="O23" s="346"/>
      <c r="P23" s="346"/>
      <c r="Q23" s="346"/>
      <c r="R23" s="346"/>
    </row>
    <row r="24" spans="1:18" ht="22.35" customHeight="1">
      <c r="A24" s="328" t="s">
        <v>128</v>
      </c>
      <c r="B24" s="333">
        <v>259</v>
      </c>
      <c r="C24" s="333">
        <v>6958</v>
      </c>
      <c r="D24" s="337">
        <v>3.8</v>
      </c>
      <c r="E24" s="337">
        <v>11.5</v>
      </c>
      <c r="F24" s="337">
        <v>4.3</v>
      </c>
      <c r="G24" s="333">
        <v>166438</v>
      </c>
      <c r="H24" s="333">
        <v>81674</v>
      </c>
      <c r="I24" s="333">
        <v>27145</v>
      </c>
      <c r="J24" s="333">
        <v>111909</v>
      </c>
      <c r="K24" s="333">
        <v>110673</v>
      </c>
      <c r="L24" s="333">
        <v>57971</v>
      </c>
      <c r="M24" s="333">
        <v>25896</v>
      </c>
      <c r="N24" s="343">
        <v>0.25</v>
      </c>
      <c r="O24" s="346"/>
      <c r="P24" s="346"/>
      <c r="Q24" s="346"/>
      <c r="R24" s="346"/>
    </row>
    <row r="25" spans="1:18" ht="22.35" customHeight="1">
      <c r="A25" s="328"/>
      <c r="B25" s="334"/>
      <c r="C25" s="334"/>
      <c r="D25" s="338"/>
      <c r="E25" s="338"/>
      <c r="F25" s="338"/>
      <c r="G25" s="334"/>
      <c r="H25" s="334"/>
      <c r="I25" s="334"/>
      <c r="J25" s="334"/>
      <c r="K25" s="334"/>
      <c r="L25" s="334"/>
      <c r="M25" s="334"/>
      <c r="N25" s="344"/>
      <c r="O25" s="346"/>
      <c r="P25" s="346"/>
      <c r="Q25" s="346"/>
      <c r="R25" s="346"/>
    </row>
    <row r="26" spans="1:18" s="13" customFormat="1" ht="22.35" customHeight="1">
      <c r="A26" s="329" t="s">
        <v>391</v>
      </c>
      <c r="B26" s="335">
        <v>9354</v>
      </c>
      <c r="C26" s="335">
        <v>455528</v>
      </c>
      <c r="D26" s="339">
        <v>43.5</v>
      </c>
      <c r="E26" s="341">
        <v>40.299999999999997</v>
      </c>
      <c r="F26" s="341">
        <v>1.7</v>
      </c>
      <c r="G26" s="335">
        <v>105378</v>
      </c>
      <c r="H26" s="335">
        <v>57222</v>
      </c>
      <c r="I26" s="335">
        <v>12748</v>
      </c>
      <c r="J26" s="335">
        <v>60904</v>
      </c>
      <c r="K26" s="335">
        <v>56382</v>
      </c>
      <c r="L26" s="335">
        <v>38459</v>
      </c>
      <c r="M26" s="335">
        <v>32481</v>
      </c>
      <c r="N26" s="345">
        <v>0.23</v>
      </c>
      <c r="O26" s="347"/>
      <c r="P26" s="347"/>
      <c r="Q26" s="349"/>
      <c r="R26" s="347"/>
    </row>
    <row r="27" spans="1:18" ht="22.35" customHeight="1">
      <c r="A27" s="330"/>
      <c r="B27" s="330"/>
      <c r="C27" s="330"/>
      <c r="D27" s="340"/>
      <c r="E27" s="340"/>
      <c r="F27" s="340"/>
      <c r="G27" s="340"/>
      <c r="H27" s="340"/>
      <c r="I27" s="340"/>
      <c r="J27" s="340"/>
      <c r="K27" s="340"/>
      <c r="L27" s="340"/>
      <c r="M27" s="340"/>
      <c r="N27" s="340"/>
      <c r="O27" s="346"/>
      <c r="P27" s="346"/>
      <c r="Q27" s="346"/>
      <c r="R27" s="346"/>
    </row>
    <row r="28" spans="1:18" ht="35.1" customHeight="1">
      <c r="A28" s="494" t="s">
        <v>779</v>
      </c>
      <c r="B28" s="495"/>
      <c r="C28" s="495"/>
      <c r="D28" s="496"/>
      <c r="E28" s="496"/>
      <c r="F28" s="496"/>
      <c r="G28" s="496"/>
      <c r="H28" s="496"/>
      <c r="I28" s="496"/>
      <c r="J28" s="496"/>
      <c r="K28" s="496"/>
      <c r="L28" s="496"/>
      <c r="M28" s="496"/>
      <c r="N28" s="496"/>
      <c r="O28" s="497"/>
      <c r="P28" s="497"/>
      <c r="Q28" s="497"/>
      <c r="R28" s="497"/>
    </row>
    <row r="29" spans="1:18" s="43" customFormat="1" ht="22.35" customHeight="1">
      <c r="A29" s="592" t="s">
        <v>528</v>
      </c>
      <c r="B29" s="593"/>
      <c r="C29" s="593"/>
      <c r="D29" s="593"/>
      <c r="E29" s="593"/>
      <c r="F29" s="593"/>
      <c r="G29" s="594"/>
      <c r="H29" s="594"/>
      <c r="I29" s="594"/>
      <c r="J29" s="594"/>
      <c r="K29" s="594"/>
      <c r="L29" s="594"/>
      <c r="M29" s="594"/>
      <c r="N29" s="498"/>
      <c r="O29" s="499"/>
      <c r="P29" s="499"/>
      <c r="Q29" s="499"/>
      <c r="R29" s="499"/>
    </row>
    <row r="30" spans="1:18" ht="22.35" customHeight="1">
      <c r="A30" s="494"/>
      <c r="B30" s="495"/>
      <c r="C30" s="495"/>
      <c r="D30" s="496"/>
      <c r="E30" s="496"/>
      <c r="F30" s="496"/>
      <c r="G30" s="496"/>
      <c r="H30" s="496"/>
      <c r="I30" s="496"/>
      <c r="J30" s="496"/>
      <c r="K30" s="496"/>
      <c r="L30" s="496"/>
      <c r="M30" s="496"/>
      <c r="N30" s="496"/>
      <c r="O30" s="497"/>
      <c r="P30" s="497"/>
      <c r="Q30" s="497"/>
      <c r="R30" s="497"/>
    </row>
    <row r="31" spans="1:18" ht="35.1" customHeight="1">
      <c r="A31" s="494" t="s">
        <v>780</v>
      </c>
      <c r="B31" s="495"/>
      <c r="C31" s="495"/>
      <c r="D31" s="494" t="s">
        <v>396</v>
      </c>
      <c r="E31" s="496"/>
      <c r="F31" s="496"/>
      <c r="G31" s="496"/>
      <c r="H31" s="494" t="s">
        <v>398</v>
      </c>
      <c r="I31" s="496"/>
      <c r="J31" s="496"/>
      <c r="K31" s="496"/>
      <c r="L31" s="496"/>
      <c r="M31" s="496"/>
      <c r="N31" s="496"/>
      <c r="O31" s="497"/>
      <c r="P31" s="497"/>
      <c r="Q31" s="497"/>
      <c r="R31" s="497"/>
    </row>
    <row r="32" spans="1:18" ht="35.1" customHeight="1">
      <c r="A32" s="494" t="s">
        <v>395</v>
      </c>
      <c r="B32" s="495"/>
      <c r="C32" s="495"/>
      <c r="D32" s="494" t="s">
        <v>397</v>
      </c>
      <c r="E32" s="496"/>
      <c r="F32" s="496"/>
      <c r="G32" s="496"/>
      <c r="H32" s="494" t="s">
        <v>399</v>
      </c>
      <c r="I32" s="496"/>
      <c r="J32" s="496"/>
      <c r="K32" s="496"/>
      <c r="L32" s="496"/>
      <c r="M32" s="496"/>
      <c r="N32" s="496"/>
      <c r="O32" s="497"/>
      <c r="P32" s="497"/>
      <c r="Q32" s="497"/>
      <c r="R32" s="497"/>
    </row>
    <row r="33" spans="1:18" ht="35.1" customHeight="1">
      <c r="A33" s="494" t="s">
        <v>378</v>
      </c>
      <c r="B33" s="495"/>
      <c r="C33" s="495"/>
      <c r="D33" s="494" t="s">
        <v>401</v>
      </c>
      <c r="E33" s="496"/>
      <c r="F33" s="496"/>
      <c r="G33" s="496"/>
      <c r="H33" s="494" t="s">
        <v>400</v>
      </c>
      <c r="I33" s="496"/>
      <c r="J33" s="496"/>
      <c r="K33" s="496"/>
      <c r="L33" s="496"/>
      <c r="M33" s="496"/>
      <c r="N33" s="496"/>
      <c r="O33" s="497"/>
      <c r="P33" s="497"/>
      <c r="Q33" s="497"/>
      <c r="R33" s="497"/>
    </row>
    <row r="34" spans="1:18" ht="14.25">
      <c r="A34" s="80"/>
      <c r="B34" s="81"/>
      <c r="C34" s="81"/>
      <c r="D34" s="80"/>
      <c r="E34" s="80"/>
      <c r="F34" s="80"/>
      <c r="G34" s="80"/>
      <c r="H34" s="80"/>
      <c r="I34" s="80"/>
      <c r="J34" s="80"/>
      <c r="K34" s="80"/>
      <c r="L34" s="80"/>
      <c r="M34" s="80"/>
      <c r="N34" s="80"/>
    </row>
    <row r="35" spans="1:18" ht="14.25">
      <c r="A35" s="81"/>
      <c r="B35" s="81"/>
      <c r="C35" s="81"/>
      <c r="D35" s="82"/>
      <c r="E35" s="80"/>
      <c r="F35" s="80"/>
      <c r="G35" s="80"/>
      <c r="H35" s="80"/>
      <c r="I35" s="80"/>
      <c r="J35" s="80"/>
      <c r="K35" s="80"/>
      <c r="L35" s="80"/>
      <c r="M35" s="80"/>
      <c r="N35" s="80"/>
    </row>
    <row r="36" spans="1:18" ht="14.25">
      <c r="A36" s="81"/>
      <c r="B36" s="81"/>
      <c r="C36" s="81"/>
      <c r="D36" s="80"/>
      <c r="E36" s="80"/>
      <c r="F36" s="80"/>
      <c r="G36" s="80"/>
      <c r="H36" s="80"/>
      <c r="I36" s="80"/>
      <c r="J36" s="80"/>
      <c r="K36" s="80"/>
      <c r="L36" s="80"/>
      <c r="M36" s="80"/>
      <c r="N36" s="80"/>
    </row>
    <row r="37" spans="1:18" ht="14.25">
      <c r="A37" s="81"/>
      <c r="B37" s="81"/>
      <c r="C37" s="81"/>
      <c r="D37" s="80"/>
      <c r="E37" s="80"/>
      <c r="F37" s="80"/>
      <c r="G37" s="80"/>
      <c r="H37" s="80"/>
      <c r="I37" s="80"/>
      <c r="J37" s="80"/>
      <c r="K37" s="80"/>
      <c r="L37" s="80"/>
      <c r="M37" s="80"/>
      <c r="N37" s="80"/>
    </row>
    <row r="38" spans="1:18" ht="14.25">
      <c r="A38" s="81"/>
      <c r="B38" s="81"/>
      <c r="C38" s="81"/>
      <c r="D38" s="80"/>
      <c r="E38" s="80"/>
      <c r="F38" s="80"/>
      <c r="G38" s="80"/>
      <c r="H38" s="80"/>
      <c r="I38" s="80"/>
      <c r="J38" s="80"/>
      <c r="K38" s="80"/>
      <c r="L38" s="80"/>
      <c r="M38" s="80"/>
      <c r="N38" s="80"/>
    </row>
    <row r="39" spans="1:18" ht="14.25">
      <c r="A39" s="81"/>
      <c r="B39" s="81"/>
      <c r="C39" s="81"/>
      <c r="D39" s="80"/>
      <c r="E39" s="80"/>
      <c r="F39" s="80"/>
      <c r="G39" s="80"/>
      <c r="H39" s="80"/>
      <c r="I39" s="80"/>
      <c r="J39" s="80"/>
      <c r="K39" s="80"/>
      <c r="L39" s="80"/>
      <c r="M39" s="80"/>
      <c r="N39" s="80"/>
    </row>
    <row r="40" spans="1:18" ht="14.25">
      <c r="A40" s="81"/>
      <c r="B40" s="81"/>
      <c r="C40" s="81"/>
      <c r="D40" s="80"/>
      <c r="E40" s="80"/>
      <c r="F40" s="80"/>
      <c r="G40" s="80"/>
      <c r="H40" s="80"/>
      <c r="I40" s="80"/>
      <c r="J40" s="80"/>
      <c r="K40" s="80"/>
      <c r="L40" s="80"/>
      <c r="M40" s="80"/>
      <c r="N40" s="80"/>
    </row>
    <row r="41" spans="1:18" ht="14.25">
      <c r="A41" s="81"/>
      <c r="B41" s="81"/>
      <c r="C41" s="81"/>
      <c r="D41" s="80"/>
      <c r="E41" s="80"/>
      <c r="F41" s="80"/>
      <c r="G41" s="80"/>
      <c r="H41" s="80"/>
      <c r="I41" s="80"/>
      <c r="J41" s="80"/>
      <c r="K41" s="80"/>
      <c r="L41" s="80"/>
      <c r="M41" s="80"/>
      <c r="N41" s="80"/>
    </row>
    <row r="42" spans="1:18" ht="14.25">
      <c r="A42" s="81"/>
      <c r="B42" s="81"/>
      <c r="C42" s="81"/>
      <c r="D42" s="80"/>
      <c r="E42" s="80"/>
      <c r="F42" s="80"/>
      <c r="G42" s="80"/>
      <c r="H42" s="80"/>
      <c r="I42" s="80"/>
      <c r="J42" s="80"/>
      <c r="K42" s="80"/>
      <c r="L42" s="80"/>
      <c r="M42" s="80"/>
      <c r="N42" s="80"/>
    </row>
    <row r="43" spans="1:18" ht="14.25">
      <c r="A43" s="81"/>
      <c r="B43" s="81"/>
      <c r="C43" s="81"/>
      <c r="D43" s="80"/>
      <c r="E43" s="80"/>
      <c r="F43" s="80"/>
      <c r="G43" s="80"/>
      <c r="H43" s="80"/>
      <c r="I43" s="80"/>
      <c r="J43" s="80"/>
      <c r="K43" s="80"/>
      <c r="L43" s="80"/>
      <c r="M43" s="80"/>
      <c r="N43" s="80"/>
    </row>
    <row r="44" spans="1:18" ht="14.25">
      <c r="A44" s="81"/>
      <c r="B44" s="81"/>
      <c r="C44" s="81"/>
      <c r="D44" s="80"/>
      <c r="E44" s="80"/>
      <c r="F44" s="80"/>
      <c r="G44" s="80"/>
      <c r="H44" s="80"/>
      <c r="I44" s="80"/>
      <c r="J44" s="80"/>
      <c r="K44" s="80"/>
      <c r="L44" s="80"/>
      <c r="M44" s="80"/>
      <c r="N44" s="80"/>
    </row>
    <row r="45" spans="1:18" ht="14.25">
      <c r="A45" s="81"/>
      <c r="B45" s="81"/>
      <c r="C45" s="81"/>
      <c r="D45" s="80"/>
      <c r="E45" s="80"/>
      <c r="F45" s="80"/>
      <c r="G45" s="80"/>
      <c r="H45" s="80"/>
      <c r="I45" s="80"/>
      <c r="J45" s="80"/>
      <c r="K45" s="80"/>
      <c r="L45" s="80"/>
      <c r="M45" s="80"/>
      <c r="N45" s="80"/>
    </row>
    <row r="46" spans="1:18" ht="14.25">
      <c r="A46" s="81"/>
      <c r="B46" s="81"/>
      <c r="C46" s="81"/>
      <c r="D46" s="80"/>
      <c r="E46" s="80"/>
      <c r="F46" s="80"/>
      <c r="G46" s="80"/>
      <c r="H46" s="80"/>
      <c r="I46" s="80"/>
      <c r="J46" s="80"/>
      <c r="K46" s="80"/>
      <c r="L46" s="80"/>
      <c r="M46" s="80"/>
      <c r="N46" s="80"/>
    </row>
    <row r="47" spans="1:18" ht="14.25">
      <c r="A47" s="81"/>
      <c r="B47" s="81"/>
      <c r="C47" s="81"/>
      <c r="D47" s="80"/>
      <c r="E47" s="80"/>
      <c r="F47" s="80"/>
      <c r="G47" s="80"/>
      <c r="H47" s="80"/>
      <c r="I47" s="80"/>
      <c r="J47" s="80"/>
      <c r="K47" s="80"/>
      <c r="L47" s="80"/>
      <c r="M47" s="80"/>
      <c r="N47" s="80"/>
    </row>
    <row r="48" spans="1:18" ht="14.25">
      <c r="A48" s="81"/>
      <c r="B48" s="81"/>
      <c r="C48" s="81"/>
      <c r="D48" s="80"/>
      <c r="E48" s="80"/>
      <c r="F48" s="80"/>
      <c r="G48" s="80"/>
      <c r="H48" s="80"/>
      <c r="I48" s="80"/>
      <c r="J48" s="80"/>
      <c r="K48" s="80"/>
      <c r="L48" s="80"/>
      <c r="M48" s="80"/>
      <c r="N48" s="80"/>
    </row>
    <row r="49" spans="1:14" ht="14.25">
      <c r="A49" s="81"/>
      <c r="B49" s="81"/>
      <c r="C49" s="81"/>
      <c r="D49" s="80"/>
      <c r="E49" s="80"/>
      <c r="F49" s="80"/>
      <c r="G49" s="80"/>
      <c r="H49" s="80"/>
      <c r="I49" s="80"/>
      <c r="J49" s="80"/>
      <c r="K49" s="80"/>
      <c r="L49" s="80"/>
      <c r="M49" s="80"/>
      <c r="N49" s="80"/>
    </row>
    <row r="50" spans="1:14" ht="14.25">
      <c r="A50" s="81"/>
      <c r="B50" s="81"/>
      <c r="C50" s="81"/>
      <c r="D50" s="80"/>
      <c r="E50" s="80"/>
      <c r="F50" s="80"/>
      <c r="G50" s="80"/>
      <c r="H50" s="80"/>
      <c r="I50" s="80"/>
      <c r="J50" s="80"/>
      <c r="K50" s="80"/>
      <c r="L50" s="80"/>
      <c r="M50" s="80"/>
      <c r="N50" s="80"/>
    </row>
    <row r="51" spans="1:14" ht="14.25">
      <c r="A51" s="81"/>
      <c r="B51" s="81"/>
      <c r="C51" s="81"/>
      <c r="D51" s="80"/>
      <c r="E51" s="80"/>
      <c r="F51" s="80"/>
      <c r="G51" s="80"/>
      <c r="H51" s="80"/>
      <c r="I51" s="80"/>
      <c r="J51" s="80"/>
      <c r="K51" s="80"/>
      <c r="L51" s="80"/>
      <c r="M51" s="80"/>
      <c r="N51" s="80"/>
    </row>
    <row r="52" spans="1:14" ht="14.25">
      <c r="A52" s="81"/>
      <c r="B52" s="81"/>
      <c r="C52" s="81"/>
      <c r="D52" s="80"/>
      <c r="E52" s="80"/>
      <c r="F52" s="80"/>
      <c r="G52" s="80"/>
      <c r="H52" s="80"/>
      <c r="I52" s="80"/>
      <c r="J52" s="80"/>
      <c r="K52" s="80"/>
      <c r="L52" s="80"/>
      <c r="M52" s="80"/>
      <c r="N52" s="80"/>
    </row>
    <row r="53" spans="1:14" ht="14.25">
      <c r="A53" s="81"/>
      <c r="B53" s="81"/>
      <c r="C53" s="81"/>
      <c r="D53" s="80"/>
      <c r="E53" s="80"/>
      <c r="F53" s="80"/>
      <c r="G53" s="80"/>
      <c r="H53" s="80"/>
      <c r="I53" s="80"/>
      <c r="J53" s="80"/>
      <c r="K53" s="80"/>
      <c r="L53" s="80"/>
      <c r="M53" s="80"/>
      <c r="N53" s="80"/>
    </row>
    <row r="54" spans="1:14" ht="14.25">
      <c r="A54" s="81"/>
      <c r="B54" s="81"/>
      <c r="C54" s="81"/>
      <c r="D54" s="80"/>
      <c r="E54" s="80"/>
      <c r="F54" s="80"/>
      <c r="G54" s="80"/>
      <c r="H54" s="80"/>
      <c r="I54" s="80"/>
      <c r="J54" s="80"/>
      <c r="K54" s="80"/>
      <c r="L54" s="80"/>
      <c r="M54" s="80"/>
      <c r="N54" s="80"/>
    </row>
    <row r="55" spans="1:14" ht="14.25">
      <c r="A55" s="81"/>
      <c r="B55" s="81"/>
      <c r="C55" s="81"/>
      <c r="D55" s="80"/>
      <c r="E55" s="80"/>
      <c r="F55" s="80"/>
      <c r="G55" s="80"/>
      <c r="H55" s="80"/>
      <c r="I55" s="80"/>
      <c r="J55" s="80"/>
      <c r="K55" s="80"/>
      <c r="L55" s="80"/>
      <c r="M55" s="80"/>
      <c r="N55" s="80"/>
    </row>
    <row r="56" spans="1:14" ht="14.25">
      <c r="A56" s="81"/>
      <c r="B56" s="81"/>
      <c r="C56" s="81"/>
      <c r="D56" s="80"/>
      <c r="E56" s="80"/>
      <c r="F56" s="80"/>
      <c r="G56" s="80"/>
      <c r="H56" s="80"/>
      <c r="I56" s="80"/>
      <c r="J56" s="80"/>
      <c r="K56" s="80"/>
      <c r="L56" s="80"/>
      <c r="M56" s="80"/>
      <c r="N56" s="80"/>
    </row>
    <row r="57" spans="1:14" ht="14.25">
      <c r="A57" s="81"/>
      <c r="B57" s="81"/>
      <c r="C57" s="81"/>
      <c r="D57" s="80"/>
      <c r="E57" s="80"/>
      <c r="F57" s="80"/>
      <c r="G57" s="80"/>
      <c r="H57" s="80"/>
      <c r="I57" s="80"/>
      <c r="J57" s="80"/>
      <c r="K57" s="80"/>
      <c r="L57" s="80"/>
      <c r="M57" s="80"/>
      <c r="N57" s="80"/>
    </row>
    <row r="58" spans="1:14" ht="14.25">
      <c r="A58" s="81"/>
      <c r="B58" s="81"/>
      <c r="C58" s="81"/>
      <c r="D58" s="80"/>
      <c r="E58" s="80"/>
      <c r="F58" s="80"/>
      <c r="G58" s="80"/>
      <c r="H58" s="80"/>
      <c r="I58" s="80"/>
      <c r="J58" s="80"/>
      <c r="K58" s="80"/>
      <c r="L58" s="80"/>
      <c r="M58" s="80"/>
      <c r="N58" s="80"/>
    </row>
    <row r="59" spans="1:14" ht="14.25">
      <c r="A59" s="81"/>
      <c r="B59" s="81"/>
      <c r="C59" s="81"/>
      <c r="D59" s="80"/>
      <c r="E59" s="80"/>
      <c r="F59" s="80"/>
      <c r="G59" s="80"/>
      <c r="H59" s="80"/>
      <c r="I59" s="80"/>
      <c r="J59" s="80"/>
      <c r="K59" s="80"/>
      <c r="L59" s="80"/>
      <c r="M59" s="80"/>
      <c r="N59" s="80"/>
    </row>
    <row r="60" spans="1:14" ht="14.25">
      <c r="A60" s="81"/>
      <c r="B60" s="81"/>
      <c r="C60" s="81"/>
      <c r="D60" s="80"/>
      <c r="E60" s="80"/>
      <c r="F60" s="80"/>
      <c r="G60" s="80"/>
      <c r="H60" s="80"/>
      <c r="I60" s="80"/>
      <c r="J60" s="80"/>
      <c r="K60" s="80"/>
      <c r="L60" s="80"/>
      <c r="M60" s="80"/>
      <c r="N60" s="80"/>
    </row>
    <row r="61" spans="1:14" ht="14.25">
      <c r="A61" s="81"/>
      <c r="B61" s="81"/>
      <c r="C61" s="81"/>
      <c r="D61" s="80"/>
      <c r="E61" s="80"/>
      <c r="F61" s="80"/>
      <c r="G61" s="80"/>
      <c r="H61" s="80"/>
      <c r="I61" s="80"/>
      <c r="J61" s="80"/>
      <c r="K61" s="80"/>
      <c r="L61" s="80"/>
      <c r="M61" s="80"/>
      <c r="N61" s="80"/>
    </row>
    <row r="62" spans="1:14" ht="14.25">
      <c r="A62" s="81"/>
      <c r="B62" s="81"/>
      <c r="C62" s="81"/>
      <c r="D62" s="80"/>
      <c r="E62" s="80"/>
      <c r="F62" s="80"/>
      <c r="G62" s="80"/>
      <c r="H62" s="80"/>
      <c r="I62" s="80"/>
      <c r="J62" s="80"/>
      <c r="K62" s="80"/>
      <c r="L62" s="80"/>
      <c r="M62" s="80"/>
      <c r="N62" s="80"/>
    </row>
    <row r="63" spans="1:14" ht="14.25">
      <c r="A63" s="81"/>
      <c r="B63" s="81"/>
      <c r="C63" s="81"/>
      <c r="D63" s="80"/>
      <c r="E63" s="80"/>
      <c r="F63" s="80"/>
      <c r="G63" s="80"/>
      <c r="H63" s="80"/>
      <c r="I63" s="80"/>
      <c r="J63" s="80"/>
      <c r="K63" s="80"/>
      <c r="L63" s="80"/>
      <c r="M63" s="80"/>
      <c r="N63" s="80"/>
    </row>
    <row r="64" spans="1:14" ht="14.25">
      <c r="A64" s="81"/>
      <c r="B64" s="81"/>
      <c r="C64" s="81"/>
      <c r="D64" s="80"/>
      <c r="E64" s="80"/>
      <c r="F64" s="80"/>
      <c r="G64" s="80"/>
      <c r="H64" s="80"/>
      <c r="I64" s="80"/>
      <c r="J64" s="80"/>
      <c r="K64" s="80"/>
      <c r="L64" s="80"/>
      <c r="M64" s="80"/>
      <c r="N64" s="80"/>
    </row>
    <row r="65" spans="1:14" ht="14.25">
      <c r="A65" s="81"/>
      <c r="B65" s="81"/>
      <c r="C65" s="81"/>
      <c r="D65" s="80"/>
      <c r="E65" s="80"/>
      <c r="F65" s="80"/>
      <c r="G65" s="80"/>
      <c r="H65" s="80"/>
      <c r="I65" s="80"/>
      <c r="J65" s="80"/>
      <c r="K65" s="80"/>
      <c r="L65" s="80"/>
      <c r="M65" s="80"/>
      <c r="N65" s="80"/>
    </row>
    <row r="66" spans="1:14" ht="14.25">
      <c r="A66" s="81"/>
      <c r="B66" s="81"/>
      <c r="C66" s="81"/>
      <c r="D66" s="80"/>
      <c r="E66" s="80"/>
      <c r="F66" s="80"/>
      <c r="G66" s="80"/>
      <c r="H66" s="80"/>
      <c r="I66" s="80"/>
      <c r="J66" s="80"/>
      <c r="K66" s="80"/>
      <c r="L66" s="80"/>
      <c r="M66" s="80"/>
      <c r="N66" s="80"/>
    </row>
    <row r="67" spans="1:14" ht="14.25">
      <c r="A67" s="81"/>
      <c r="B67" s="81"/>
      <c r="C67" s="81"/>
      <c r="D67" s="80"/>
      <c r="E67" s="80"/>
      <c r="F67" s="80"/>
      <c r="G67" s="80"/>
      <c r="H67" s="80"/>
      <c r="I67" s="80"/>
      <c r="J67" s="80"/>
      <c r="K67" s="80"/>
      <c r="L67" s="80"/>
      <c r="M67" s="80"/>
      <c r="N67" s="80"/>
    </row>
    <row r="68" spans="1:14" ht="14.25">
      <c r="A68" s="81"/>
      <c r="B68" s="81"/>
      <c r="C68" s="81"/>
      <c r="D68" s="80"/>
      <c r="E68" s="80"/>
      <c r="F68" s="80"/>
      <c r="G68" s="80"/>
      <c r="H68" s="80"/>
      <c r="I68" s="80"/>
      <c r="J68" s="80"/>
      <c r="K68" s="80"/>
      <c r="L68" s="80"/>
      <c r="M68" s="80"/>
      <c r="N68" s="80"/>
    </row>
    <row r="69" spans="1:14" ht="14.25">
      <c r="A69" s="81"/>
      <c r="B69" s="81"/>
      <c r="C69" s="81"/>
      <c r="D69" s="80"/>
      <c r="E69" s="80"/>
      <c r="F69" s="80"/>
      <c r="G69" s="80"/>
      <c r="H69" s="80"/>
      <c r="I69" s="80"/>
      <c r="J69" s="80"/>
      <c r="K69" s="80"/>
      <c r="L69" s="80"/>
      <c r="M69" s="80"/>
      <c r="N69" s="80"/>
    </row>
    <row r="70" spans="1:14" ht="14.25">
      <c r="A70" s="81"/>
      <c r="B70" s="81"/>
      <c r="C70" s="81"/>
      <c r="D70" s="80"/>
      <c r="E70" s="80"/>
      <c r="F70" s="80"/>
      <c r="G70" s="80"/>
      <c r="H70" s="80"/>
      <c r="I70" s="80"/>
      <c r="J70" s="80"/>
      <c r="K70" s="80"/>
      <c r="L70" s="80"/>
      <c r="M70" s="80"/>
      <c r="N70" s="80"/>
    </row>
    <row r="71" spans="1:14" ht="14.25">
      <c r="A71" s="81"/>
      <c r="B71" s="81"/>
      <c r="C71" s="81"/>
      <c r="D71" s="80"/>
      <c r="E71" s="80"/>
      <c r="F71" s="80"/>
      <c r="G71" s="80"/>
      <c r="H71" s="80"/>
      <c r="I71" s="80"/>
      <c r="J71" s="80"/>
      <c r="K71" s="80"/>
      <c r="L71" s="80"/>
      <c r="M71" s="80"/>
      <c r="N71" s="80"/>
    </row>
    <row r="72" spans="1:14" ht="14.25">
      <c r="A72" s="81"/>
      <c r="B72" s="81"/>
      <c r="C72" s="81"/>
      <c r="D72" s="80"/>
      <c r="E72" s="80"/>
      <c r="F72" s="80"/>
      <c r="G72" s="80"/>
      <c r="H72" s="80"/>
      <c r="I72" s="80"/>
      <c r="J72" s="80"/>
      <c r="K72" s="80"/>
      <c r="L72" s="80"/>
      <c r="M72" s="80"/>
      <c r="N72" s="80"/>
    </row>
    <row r="73" spans="1:14" ht="14.25">
      <c r="A73" s="81"/>
      <c r="B73" s="81"/>
      <c r="C73" s="81"/>
      <c r="D73" s="80"/>
      <c r="E73" s="80"/>
      <c r="F73" s="80"/>
      <c r="G73" s="80"/>
      <c r="H73" s="80"/>
      <c r="I73" s="80"/>
      <c r="J73" s="80"/>
      <c r="K73" s="80"/>
      <c r="L73" s="80"/>
      <c r="M73" s="80"/>
      <c r="N73" s="80"/>
    </row>
    <row r="74" spans="1:14" ht="14.25">
      <c r="A74" s="81"/>
      <c r="B74" s="81"/>
      <c r="C74" s="81"/>
      <c r="D74" s="80"/>
      <c r="E74" s="80"/>
      <c r="F74" s="80"/>
      <c r="G74" s="80"/>
      <c r="H74" s="80"/>
      <c r="I74" s="80"/>
      <c r="J74" s="80"/>
      <c r="K74" s="80"/>
      <c r="L74" s="80"/>
      <c r="M74" s="80"/>
      <c r="N74" s="80"/>
    </row>
    <row r="75" spans="1:14" ht="14.25">
      <c r="A75" s="81"/>
      <c r="B75" s="81"/>
      <c r="C75" s="81"/>
      <c r="D75" s="80"/>
      <c r="E75" s="80"/>
      <c r="F75" s="80"/>
      <c r="G75" s="80"/>
      <c r="H75" s="80"/>
      <c r="I75" s="80"/>
      <c r="J75" s="80"/>
      <c r="K75" s="80"/>
      <c r="L75" s="80"/>
      <c r="M75" s="80"/>
      <c r="N75" s="80"/>
    </row>
    <row r="76" spans="1:14" ht="14.25">
      <c r="A76" s="81"/>
      <c r="B76" s="81"/>
      <c r="C76" s="81"/>
      <c r="D76" s="80"/>
      <c r="E76" s="80"/>
      <c r="F76" s="80"/>
      <c r="G76" s="80"/>
      <c r="H76" s="80"/>
      <c r="I76" s="80"/>
      <c r="J76" s="80"/>
      <c r="K76" s="80"/>
      <c r="L76" s="80"/>
      <c r="M76" s="80"/>
      <c r="N76" s="80"/>
    </row>
    <row r="77" spans="1:14" ht="14.25">
      <c r="A77" s="81"/>
      <c r="B77" s="81"/>
      <c r="C77" s="81"/>
      <c r="D77" s="80"/>
      <c r="E77" s="80"/>
      <c r="F77" s="80"/>
      <c r="G77" s="80"/>
      <c r="H77" s="80"/>
      <c r="I77" s="80"/>
      <c r="J77" s="80"/>
      <c r="K77" s="80"/>
      <c r="L77" s="80"/>
      <c r="M77" s="80"/>
      <c r="N77" s="80"/>
    </row>
    <row r="78" spans="1:14" ht="14.25">
      <c r="A78" s="81"/>
      <c r="B78" s="81"/>
      <c r="C78" s="81"/>
      <c r="D78" s="80"/>
      <c r="E78" s="80"/>
      <c r="F78" s="80"/>
      <c r="G78" s="80"/>
      <c r="H78" s="80"/>
      <c r="I78" s="80"/>
      <c r="J78" s="80"/>
      <c r="K78" s="80"/>
      <c r="L78" s="80"/>
      <c r="M78" s="80"/>
      <c r="N78" s="80"/>
    </row>
    <row r="79" spans="1:14" ht="14.25">
      <c r="A79" s="81"/>
      <c r="B79" s="81"/>
      <c r="C79" s="81"/>
      <c r="D79" s="80"/>
      <c r="E79" s="80"/>
      <c r="F79" s="80"/>
      <c r="G79" s="80"/>
      <c r="H79" s="80"/>
      <c r="I79" s="80"/>
      <c r="J79" s="80"/>
      <c r="K79" s="80"/>
      <c r="L79" s="80"/>
      <c r="M79" s="80"/>
      <c r="N79" s="80"/>
    </row>
    <row r="80" spans="1:14" ht="14.25">
      <c r="A80" s="81"/>
      <c r="B80" s="81"/>
      <c r="C80" s="81"/>
      <c r="D80" s="80"/>
      <c r="E80" s="80"/>
      <c r="F80" s="80"/>
      <c r="G80" s="80"/>
      <c r="H80" s="80"/>
      <c r="I80" s="80"/>
      <c r="J80" s="80"/>
      <c r="K80" s="80"/>
      <c r="L80" s="80"/>
      <c r="M80" s="80"/>
      <c r="N80" s="80"/>
    </row>
    <row r="81" spans="1:14" ht="14.25">
      <c r="A81" s="81"/>
      <c r="B81" s="81"/>
      <c r="C81" s="81"/>
      <c r="D81" s="80"/>
      <c r="E81" s="80"/>
      <c r="F81" s="80"/>
      <c r="G81" s="80"/>
      <c r="H81" s="80"/>
      <c r="I81" s="80"/>
      <c r="J81" s="80"/>
      <c r="K81" s="80"/>
      <c r="L81" s="80"/>
      <c r="M81" s="80"/>
      <c r="N81" s="80"/>
    </row>
    <row r="82" spans="1:14" ht="14.25">
      <c r="A82" s="83"/>
      <c r="B82" s="81"/>
      <c r="C82" s="81"/>
      <c r="D82" s="81"/>
      <c r="E82" s="81"/>
      <c r="F82" s="81"/>
      <c r="G82" s="81"/>
      <c r="H82" s="81"/>
      <c r="I82" s="81"/>
      <c r="J82" s="81"/>
      <c r="K82" s="81"/>
      <c r="L82" s="81"/>
      <c r="M82" s="80"/>
      <c r="N82" s="80"/>
    </row>
    <row r="83" spans="1:14" ht="14.25">
      <c r="A83" s="80"/>
      <c r="B83" s="84"/>
      <c r="C83" s="81"/>
      <c r="D83" s="81"/>
      <c r="E83" s="81"/>
      <c r="F83" s="81"/>
      <c r="G83" s="81"/>
      <c r="H83" s="81"/>
      <c r="I83" s="81"/>
      <c r="J83" s="81"/>
      <c r="K83" s="81"/>
      <c r="L83" s="81"/>
      <c r="M83" s="80"/>
      <c r="N83" s="80"/>
    </row>
    <row r="84" spans="1:14" ht="14.25">
      <c r="A84" s="80"/>
      <c r="B84" s="81"/>
      <c r="C84" s="81"/>
      <c r="D84" s="81"/>
      <c r="E84" s="81"/>
      <c r="F84" s="81"/>
      <c r="G84" s="81"/>
      <c r="H84" s="81"/>
      <c r="I84" s="81"/>
      <c r="J84" s="81"/>
      <c r="K84" s="81"/>
      <c r="L84" s="81"/>
      <c r="M84" s="80"/>
      <c r="N84" s="80"/>
    </row>
    <row r="85" spans="1:14" ht="14.25">
      <c r="A85" s="80"/>
      <c r="B85" s="81"/>
      <c r="C85" s="81"/>
      <c r="D85" s="81"/>
      <c r="E85" s="81"/>
      <c r="F85" s="81"/>
      <c r="G85" s="81"/>
      <c r="H85" s="81"/>
      <c r="I85" s="81"/>
      <c r="J85" s="81"/>
      <c r="K85" s="81"/>
      <c r="L85" s="81"/>
      <c r="M85" s="80"/>
      <c r="N85" s="80"/>
    </row>
    <row r="86" spans="1:14" ht="14.25">
      <c r="A86" s="80"/>
      <c r="B86" s="81"/>
      <c r="C86" s="81"/>
      <c r="D86" s="81"/>
      <c r="E86" s="81"/>
      <c r="F86" s="81"/>
      <c r="G86" s="81"/>
      <c r="H86" s="81"/>
      <c r="I86" s="81"/>
      <c r="J86" s="81"/>
      <c r="K86" s="81"/>
      <c r="L86" s="81"/>
      <c r="M86" s="80"/>
      <c r="N86" s="80"/>
    </row>
    <row r="87" spans="1:14" ht="14.25">
      <c r="A87" s="80"/>
      <c r="B87" s="81"/>
      <c r="C87" s="81"/>
      <c r="D87" s="81"/>
      <c r="E87" s="81"/>
      <c r="F87" s="81"/>
      <c r="G87" s="81"/>
      <c r="H87" s="81"/>
      <c r="I87" s="81"/>
      <c r="J87" s="81"/>
      <c r="K87" s="81"/>
      <c r="L87" s="81"/>
      <c r="M87" s="80"/>
      <c r="N87" s="80"/>
    </row>
    <row r="88" spans="1:14" ht="14.25">
      <c r="A88" s="80"/>
      <c r="B88" s="81"/>
      <c r="C88" s="81"/>
      <c r="D88" s="81"/>
      <c r="E88" s="81"/>
      <c r="F88" s="81"/>
      <c r="G88" s="81"/>
      <c r="H88" s="81"/>
      <c r="I88" s="81"/>
      <c r="J88" s="81"/>
      <c r="K88" s="81"/>
      <c r="L88" s="81"/>
      <c r="M88" s="80"/>
      <c r="N88" s="80"/>
    </row>
    <row r="89" spans="1:14" ht="14.25">
      <c r="A89" s="80"/>
      <c r="B89" s="81"/>
      <c r="C89" s="81"/>
      <c r="D89" s="81"/>
      <c r="E89" s="81"/>
      <c r="F89" s="81"/>
      <c r="G89" s="81"/>
      <c r="H89" s="81"/>
      <c r="I89" s="81"/>
      <c r="J89" s="81"/>
      <c r="K89" s="81"/>
      <c r="L89" s="81"/>
      <c r="M89" s="80"/>
      <c r="N89" s="80"/>
    </row>
    <row r="90" spans="1:14" ht="14.25">
      <c r="A90" s="80"/>
      <c r="B90" s="81"/>
      <c r="C90" s="81"/>
      <c r="D90" s="81"/>
      <c r="E90" s="81"/>
      <c r="F90" s="81"/>
      <c r="G90" s="81"/>
      <c r="H90" s="81"/>
      <c r="I90" s="81"/>
      <c r="J90" s="81"/>
      <c r="K90" s="81"/>
      <c r="L90" s="81"/>
      <c r="M90" s="80"/>
      <c r="N90" s="80"/>
    </row>
    <row r="91" spans="1:14" ht="14.25">
      <c r="A91" s="80"/>
      <c r="B91" s="81"/>
      <c r="C91" s="81"/>
      <c r="D91" s="81"/>
      <c r="E91" s="81"/>
      <c r="F91" s="81"/>
      <c r="G91" s="81"/>
      <c r="H91" s="81"/>
      <c r="I91" s="81"/>
      <c r="J91" s="81"/>
      <c r="K91" s="81"/>
      <c r="L91" s="81"/>
      <c r="M91" s="80"/>
      <c r="N91" s="80"/>
    </row>
    <row r="92" spans="1:14" ht="14.25">
      <c r="A92" s="80"/>
      <c r="B92" s="81"/>
      <c r="C92" s="81"/>
      <c r="D92" s="81"/>
      <c r="E92" s="81"/>
      <c r="F92" s="81"/>
      <c r="G92" s="81"/>
      <c r="H92" s="81"/>
      <c r="I92" s="81"/>
      <c r="J92" s="81"/>
      <c r="K92" s="81"/>
      <c r="L92" s="81"/>
      <c r="M92" s="80"/>
      <c r="N92" s="80"/>
    </row>
    <row r="93" spans="1:14" ht="14.25">
      <c r="A93" s="80"/>
      <c r="B93" s="81"/>
      <c r="C93" s="81"/>
      <c r="D93" s="81"/>
      <c r="E93" s="81"/>
      <c r="F93" s="81"/>
      <c r="G93" s="81"/>
      <c r="H93" s="81"/>
      <c r="I93" s="81"/>
      <c r="J93" s="81"/>
      <c r="K93" s="81"/>
      <c r="L93" s="81"/>
      <c r="M93" s="80"/>
      <c r="N93" s="80"/>
    </row>
    <row r="94" spans="1:14" ht="14.25">
      <c r="A94" s="80"/>
      <c r="B94" s="81"/>
      <c r="C94" s="81"/>
      <c r="D94" s="81"/>
      <c r="E94" s="81"/>
      <c r="F94" s="81"/>
      <c r="G94" s="81"/>
      <c r="H94" s="81"/>
      <c r="I94" s="81"/>
      <c r="J94" s="81"/>
      <c r="K94" s="81"/>
      <c r="L94" s="81"/>
      <c r="M94" s="80"/>
      <c r="N94" s="80"/>
    </row>
    <row r="95" spans="1:14" ht="14.25">
      <c r="A95" s="80"/>
      <c r="B95" s="81"/>
      <c r="C95" s="81"/>
      <c r="D95" s="81"/>
      <c r="E95" s="81"/>
      <c r="F95" s="81"/>
      <c r="G95" s="81"/>
      <c r="H95" s="81"/>
      <c r="I95" s="81"/>
      <c r="J95" s="81"/>
      <c r="K95" s="81"/>
      <c r="L95" s="81"/>
      <c r="M95" s="80"/>
      <c r="N95" s="80"/>
    </row>
    <row r="96" spans="1:14" ht="14.25">
      <c r="A96" s="80"/>
      <c r="B96" s="81"/>
      <c r="C96" s="81"/>
      <c r="D96" s="81"/>
      <c r="E96" s="81"/>
      <c r="F96" s="81"/>
      <c r="G96" s="81"/>
      <c r="H96" s="81"/>
      <c r="I96" s="81"/>
      <c r="J96" s="81"/>
      <c r="K96" s="81"/>
      <c r="L96" s="81"/>
      <c r="M96" s="80"/>
      <c r="N96" s="80"/>
    </row>
    <row r="97" spans="1:14" ht="14.25">
      <c r="A97" s="80"/>
      <c r="B97" s="81"/>
      <c r="C97" s="81"/>
      <c r="D97" s="81"/>
      <c r="E97" s="81"/>
      <c r="F97" s="81"/>
      <c r="G97" s="81"/>
      <c r="H97" s="81"/>
      <c r="I97" s="81"/>
      <c r="J97" s="81"/>
      <c r="K97" s="81"/>
      <c r="L97" s="81"/>
      <c r="M97" s="80"/>
      <c r="N97" s="80"/>
    </row>
    <row r="98" spans="1:14" ht="14.25">
      <c r="A98" s="80"/>
      <c r="B98" s="81"/>
      <c r="C98" s="81"/>
      <c r="D98" s="81"/>
      <c r="E98" s="81"/>
      <c r="F98" s="81"/>
      <c r="G98" s="81"/>
      <c r="H98" s="81"/>
      <c r="I98" s="81"/>
      <c r="J98" s="81"/>
      <c r="K98" s="81"/>
      <c r="L98" s="81"/>
      <c r="M98" s="80"/>
      <c r="N98" s="80"/>
    </row>
    <row r="99" spans="1:14" ht="14.25">
      <c r="A99" s="80"/>
      <c r="B99" s="81"/>
      <c r="C99" s="81"/>
      <c r="D99" s="81"/>
      <c r="E99" s="81"/>
      <c r="F99" s="81"/>
      <c r="G99" s="81"/>
      <c r="H99" s="81"/>
      <c r="I99" s="81"/>
      <c r="J99" s="81"/>
      <c r="K99" s="81"/>
      <c r="L99" s="81"/>
      <c r="M99" s="80"/>
      <c r="N99" s="80"/>
    </row>
    <row r="100" spans="1:14" ht="14.25">
      <c r="A100" s="80"/>
      <c r="B100" s="81"/>
      <c r="C100" s="81"/>
      <c r="D100" s="81"/>
      <c r="E100" s="81"/>
      <c r="F100" s="81"/>
      <c r="G100" s="81"/>
      <c r="H100" s="81"/>
      <c r="I100" s="81"/>
      <c r="J100" s="81"/>
      <c r="K100" s="81"/>
      <c r="L100" s="81"/>
      <c r="M100" s="80"/>
      <c r="N100" s="80"/>
    </row>
    <row r="101" spans="1:14" ht="14.25">
      <c r="A101" s="80"/>
      <c r="B101" s="81"/>
      <c r="C101" s="81"/>
      <c r="D101" s="81"/>
      <c r="E101" s="81"/>
      <c r="F101" s="81"/>
      <c r="G101" s="81"/>
      <c r="H101" s="81"/>
      <c r="I101" s="81"/>
      <c r="J101" s="81"/>
      <c r="K101" s="81"/>
      <c r="L101" s="81"/>
      <c r="M101" s="80"/>
      <c r="N101" s="80"/>
    </row>
  </sheetData>
  <mergeCells count="8">
    <mergeCell ref="A29:M29"/>
    <mergeCell ref="A1:N1"/>
    <mergeCell ref="A3:N3"/>
    <mergeCell ref="A5:A6"/>
    <mergeCell ref="B5:C5"/>
    <mergeCell ref="D5:L5"/>
    <mergeCell ref="M5:M6"/>
    <mergeCell ref="N5:N6"/>
  </mergeCells>
  <hyperlinks>
    <hyperlink ref="A29" r:id="rId1" xr:uid="{89BBA831-30C6-4490-B898-5B7118E4D8C2}"/>
  </hyperlinks>
  <printOptions horizontalCentered="1" verticalCentered="1"/>
  <pageMargins left="0.39370078740157477" right="0.39370078740157477" top="0.39370078740157477" bottom="0.39370078740157477" header="0" footer="0"/>
  <pageSetup paperSize="9" scale="49" orientation="portrait" r:id="rId2"/>
  <headerFooter alignWithMargins="0"/>
  <drawing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D9696-F11F-4CB8-9DE9-FD429122E1A1}">
  <sheetPr transitionEvaluation="1" codeName="Hoja56">
    <pageSetUpPr fitToPage="1"/>
  </sheetPr>
  <dimension ref="A1:Y106"/>
  <sheetViews>
    <sheetView showGridLines="0" zoomScale="110" zoomScaleNormal="110" zoomScaleSheetLayoutView="75" workbookViewId="0">
      <selection activeCell="M28" sqref="M28"/>
    </sheetView>
  </sheetViews>
  <sheetFormatPr baseColWidth="10" defaultColWidth="19.140625" defaultRowHeight="12.75"/>
  <cols>
    <col min="1" max="1" width="22.7109375" style="41" customWidth="1"/>
    <col min="2" max="2" width="11.85546875" style="41" customWidth="1"/>
    <col min="3" max="4" width="22.7109375" style="41" customWidth="1"/>
    <col min="5" max="5" width="6.42578125" style="12" customWidth="1"/>
    <col min="6" max="6" width="7" style="12" customWidth="1"/>
    <col min="7" max="7" width="9.42578125" style="41" customWidth="1"/>
    <col min="8" max="8" width="22.7109375" style="41" customWidth="1"/>
    <col min="9" max="9" width="9.140625" style="41" customWidth="1"/>
    <col min="10" max="11" width="9" style="41" customWidth="1"/>
    <col min="12" max="12" width="9.42578125" style="41" customWidth="1"/>
    <col min="13" max="13" width="15" style="41" customWidth="1"/>
    <col min="14" max="14" width="17.7109375" style="41" customWidth="1"/>
    <col min="15" max="15" width="9.42578125" style="41" customWidth="1"/>
    <col min="16" max="25" width="22.85546875" style="41" customWidth="1"/>
    <col min="26" max="16384" width="19.140625" style="41"/>
  </cols>
  <sheetData>
    <row r="1" spans="1:25" s="9" customFormat="1" ht="18.75">
      <c r="A1" s="571" t="s">
        <v>448</v>
      </c>
      <c r="B1" s="571"/>
      <c r="C1" s="571"/>
      <c r="D1" s="571"/>
      <c r="E1" s="571"/>
      <c r="F1" s="571"/>
      <c r="G1" s="571"/>
      <c r="H1" s="571"/>
      <c r="I1" s="571"/>
      <c r="J1" s="571"/>
      <c r="K1" s="571"/>
      <c r="L1" s="571"/>
      <c r="M1" s="571"/>
      <c r="N1" s="571"/>
      <c r="O1" s="322"/>
      <c r="P1" s="322"/>
      <c r="Q1" s="322"/>
      <c r="R1" s="322"/>
      <c r="S1" s="322"/>
      <c r="T1" s="322"/>
      <c r="U1" s="322"/>
      <c r="V1" s="322"/>
      <c r="W1" s="322"/>
      <c r="X1" s="322"/>
      <c r="Y1" s="322"/>
    </row>
    <row r="2" spans="1:25">
      <c r="A2" s="265"/>
      <c r="B2" s="265"/>
      <c r="C2" s="265"/>
      <c r="D2" s="265"/>
      <c r="E2" s="265"/>
      <c r="F2" s="265"/>
      <c r="G2" s="265"/>
      <c r="H2" s="265"/>
      <c r="I2" s="265"/>
      <c r="J2" s="265"/>
      <c r="K2" s="265"/>
      <c r="L2" s="265"/>
      <c r="M2" s="265"/>
      <c r="N2" s="265"/>
      <c r="O2" s="323"/>
      <c r="P2" s="323"/>
      <c r="Q2" s="323"/>
      <c r="R2" s="323"/>
      <c r="S2" s="323"/>
      <c r="T2" s="323"/>
      <c r="U2" s="323"/>
      <c r="V2" s="323"/>
      <c r="W2" s="323"/>
      <c r="X2" s="323"/>
      <c r="Y2" s="323"/>
    </row>
    <row r="3" spans="1:25" s="42" customFormat="1" ht="12" customHeight="1">
      <c r="A3" s="577" t="s">
        <v>781</v>
      </c>
      <c r="B3" s="577"/>
      <c r="C3" s="577"/>
      <c r="D3" s="577"/>
      <c r="E3" s="577"/>
      <c r="F3" s="577"/>
      <c r="G3" s="577"/>
      <c r="H3" s="577"/>
      <c r="I3" s="577"/>
      <c r="J3" s="577"/>
      <c r="K3" s="577"/>
      <c r="L3" s="577"/>
      <c r="M3" s="577"/>
      <c r="N3" s="577"/>
      <c r="O3" s="324"/>
      <c r="P3" s="324"/>
      <c r="Q3" s="324"/>
      <c r="R3" s="324"/>
      <c r="S3" s="324"/>
      <c r="T3" s="324"/>
      <c r="U3" s="324"/>
      <c r="V3" s="324"/>
      <c r="W3" s="324"/>
      <c r="X3" s="324"/>
      <c r="Y3" s="324"/>
    </row>
    <row r="4" spans="1:25" s="12" customFormat="1" ht="22.35" customHeight="1">
      <c r="A4" s="351"/>
      <c r="B4" s="351"/>
      <c r="C4" s="351"/>
      <c r="D4" s="351"/>
      <c r="E4" s="351"/>
      <c r="F4" s="351"/>
      <c r="G4" s="351"/>
      <c r="H4" s="351"/>
      <c r="I4" s="351"/>
      <c r="J4" s="351"/>
      <c r="K4" s="351"/>
      <c r="L4" s="351"/>
      <c r="M4" s="351"/>
      <c r="N4" s="351"/>
      <c r="O4" s="351"/>
      <c r="P4" s="351"/>
      <c r="Q4" s="351"/>
      <c r="R4" s="351"/>
      <c r="S4" s="351"/>
      <c r="T4" s="351"/>
      <c r="U4" s="351"/>
      <c r="V4" s="351"/>
      <c r="W4" s="351"/>
      <c r="X4" s="351"/>
      <c r="Y4" s="351"/>
    </row>
    <row r="5" spans="1:25" s="10" customFormat="1" ht="22.35" customHeight="1">
      <c r="A5" s="598"/>
      <c r="B5" s="596" t="s">
        <v>392</v>
      </c>
      <c r="C5" s="597"/>
      <c r="D5" s="598" t="s">
        <v>379</v>
      </c>
      <c r="E5" s="598"/>
      <c r="F5" s="598"/>
      <c r="G5" s="598"/>
      <c r="H5" s="598"/>
      <c r="I5" s="598"/>
      <c r="J5" s="598"/>
      <c r="K5" s="598"/>
      <c r="L5" s="598"/>
      <c r="M5" s="598" t="s">
        <v>390</v>
      </c>
      <c r="N5" s="598" t="s">
        <v>394</v>
      </c>
      <c r="O5" s="342"/>
      <c r="P5" s="342"/>
      <c r="Q5" s="342"/>
      <c r="R5" s="342"/>
      <c r="S5" s="342"/>
      <c r="T5" s="342"/>
      <c r="U5" s="342"/>
      <c r="V5" s="342"/>
      <c r="W5" s="342"/>
      <c r="X5" s="342"/>
      <c r="Y5" s="342"/>
    </row>
    <row r="6" spans="1:25" s="10" customFormat="1" ht="22.35" customHeight="1">
      <c r="A6" s="598"/>
      <c r="B6" s="325" t="s">
        <v>381</v>
      </c>
      <c r="C6" s="325" t="s">
        <v>837</v>
      </c>
      <c r="D6" s="325" t="s">
        <v>382</v>
      </c>
      <c r="E6" s="325" t="s">
        <v>383</v>
      </c>
      <c r="F6" s="325" t="s">
        <v>384</v>
      </c>
      <c r="G6" s="325" t="s">
        <v>385</v>
      </c>
      <c r="H6" s="325" t="s">
        <v>386</v>
      </c>
      <c r="I6" s="325" t="s">
        <v>393</v>
      </c>
      <c r="J6" s="325" t="s">
        <v>387</v>
      </c>
      <c r="K6" s="325" t="s">
        <v>388</v>
      </c>
      <c r="L6" s="325" t="s">
        <v>389</v>
      </c>
      <c r="M6" s="598"/>
      <c r="N6" s="598"/>
      <c r="O6" s="342"/>
      <c r="P6" s="342"/>
      <c r="Q6" s="342"/>
      <c r="R6" s="342"/>
      <c r="S6" s="342"/>
      <c r="T6" s="342"/>
      <c r="U6" s="342"/>
      <c r="V6" s="342"/>
      <c r="W6" s="342"/>
      <c r="X6" s="342"/>
      <c r="Y6" s="342"/>
    </row>
    <row r="7" spans="1:25" ht="35.1" customHeight="1">
      <c r="A7" s="500" t="s">
        <v>459</v>
      </c>
      <c r="B7" s="491">
        <v>1464</v>
      </c>
      <c r="C7" s="491">
        <v>59495</v>
      </c>
      <c r="D7" s="492">
        <v>74.599999999999994</v>
      </c>
      <c r="E7" s="492">
        <v>0.2</v>
      </c>
      <c r="F7" s="492">
        <v>1.1000000000000001</v>
      </c>
      <c r="G7" s="491">
        <v>48558</v>
      </c>
      <c r="H7" s="491">
        <v>37127</v>
      </c>
      <c r="I7" s="491">
        <v>18997</v>
      </c>
      <c r="J7" s="491">
        <v>30427</v>
      </c>
      <c r="K7" s="491">
        <v>25253</v>
      </c>
      <c r="L7" s="491">
        <v>18200</v>
      </c>
      <c r="M7" s="491">
        <v>23587</v>
      </c>
      <c r="N7" s="353">
        <v>0.75</v>
      </c>
      <c r="O7" s="356"/>
      <c r="P7" s="356"/>
      <c r="Q7" s="356"/>
      <c r="R7" s="356"/>
      <c r="S7" s="356"/>
      <c r="T7" s="356"/>
      <c r="U7" s="356"/>
      <c r="V7" s="356"/>
      <c r="W7" s="356"/>
      <c r="X7" s="356"/>
      <c r="Y7" s="356"/>
    </row>
    <row r="8" spans="1:25" ht="35.1" customHeight="1">
      <c r="A8" s="500" t="s">
        <v>460</v>
      </c>
      <c r="B8" s="491">
        <v>653</v>
      </c>
      <c r="C8" s="491">
        <v>27655</v>
      </c>
      <c r="D8" s="492">
        <v>49.5</v>
      </c>
      <c r="E8" s="492">
        <v>3.2</v>
      </c>
      <c r="F8" s="492">
        <v>1.4</v>
      </c>
      <c r="G8" s="491">
        <v>82654</v>
      </c>
      <c r="H8" s="491">
        <v>49265</v>
      </c>
      <c r="I8" s="491">
        <v>18393</v>
      </c>
      <c r="J8" s="491">
        <v>51872</v>
      </c>
      <c r="K8" s="491">
        <v>47459</v>
      </c>
      <c r="L8" s="491">
        <v>31710</v>
      </c>
      <c r="M8" s="491">
        <v>33168</v>
      </c>
      <c r="N8" s="353">
        <v>0.39</v>
      </c>
      <c r="O8" s="356"/>
      <c r="P8" s="356"/>
      <c r="Q8" s="356"/>
      <c r="R8" s="356"/>
      <c r="S8" s="356"/>
      <c r="T8" s="356"/>
      <c r="U8" s="356"/>
      <c r="V8" s="356"/>
      <c r="W8" s="356"/>
      <c r="X8" s="356"/>
      <c r="Y8" s="356"/>
    </row>
    <row r="9" spans="1:25" ht="22.35" customHeight="1">
      <c r="A9" s="500" t="s">
        <v>461</v>
      </c>
      <c r="B9" s="491">
        <v>806</v>
      </c>
      <c r="C9" s="491">
        <v>35445</v>
      </c>
      <c r="D9" s="492">
        <v>8.1</v>
      </c>
      <c r="E9" s="492">
        <v>0</v>
      </c>
      <c r="F9" s="492">
        <v>3.8</v>
      </c>
      <c r="G9" s="491">
        <v>187816</v>
      </c>
      <c r="H9" s="491">
        <v>72271</v>
      </c>
      <c r="I9" s="491">
        <v>5071</v>
      </c>
      <c r="J9" s="491">
        <v>120615</v>
      </c>
      <c r="K9" s="491">
        <v>116050</v>
      </c>
      <c r="L9" s="491">
        <v>56359</v>
      </c>
      <c r="M9" s="491">
        <v>30218</v>
      </c>
      <c r="N9" s="353">
        <v>0.04</v>
      </c>
      <c r="O9" s="356"/>
      <c r="P9" s="356"/>
      <c r="Q9" s="356"/>
      <c r="R9" s="356"/>
      <c r="S9" s="356"/>
      <c r="T9" s="356"/>
      <c r="U9" s="356"/>
      <c r="V9" s="356"/>
      <c r="W9" s="356"/>
      <c r="X9" s="356"/>
      <c r="Y9" s="356"/>
    </row>
    <row r="10" spans="1:25" ht="22.35" customHeight="1">
      <c r="A10" s="500"/>
      <c r="B10" s="501"/>
      <c r="C10" s="501"/>
      <c r="D10" s="502"/>
      <c r="E10" s="502"/>
      <c r="F10" s="502"/>
      <c r="G10" s="501"/>
      <c r="H10" s="501"/>
      <c r="I10" s="501"/>
      <c r="J10" s="501"/>
      <c r="K10" s="501"/>
      <c r="L10" s="501"/>
      <c r="M10" s="501"/>
      <c r="N10" s="354"/>
      <c r="O10" s="356"/>
      <c r="P10" s="356"/>
      <c r="Q10" s="356"/>
      <c r="R10" s="356"/>
      <c r="S10" s="356"/>
      <c r="T10" s="356"/>
      <c r="U10" s="356"/>
      <c r="V10" s="356"/>
      <c r="W10" s="356"/>
      <c r="X10" s="356"/>
      <c r="Y10" s="356"/>
    </row>
    <row r="11" spans="1:25" ht="22.35" customHeight="1">
      <c r="A11" s="490" t="s">
        <v>462</v>
      </c>
      <c r="B11" s="491">
        <v>757</v>
      </c>
      <c r="C11" s="491">
        <v>39339</v>
      </c>
      <c r="D11" s="492">
        <v>25.2</v>
      </c>
      <c r="E11" s="492">
        <v>0</v>
      </c>
      <c r="F11" s="492">
        <v>1.7</v>
      </c>
      <c r="G11" s="491">
        <v>56755</v>
      </c>
      <c r="H11" s="491">
        <v>23506</v>
      </c>
      <c r="I11" s="491">
        <v>7637</v>
      </c>
      <c r="J11" s="491">
        <v>40886</v>
      </c>
      <c r="K11" s="491">
        <v>35888</v>
      </c>
      <c r="L11" s="491">
        <v>21927</v>
      </c>
      <c r="M11" s="491">
        <v>21162</v>
      </c>
      <c r="N11" s="353">
        <v>0.21</v>
      </c>
      <c r="O11" s="356"/>
      <c r="P11" s="356"/>
      <c r="Q11" s="356"/>
      <c r="R11" s="356"/>
      <c r="S11" s="356"/>
      <c r="T11" s="356"/>
      <c r="U11" s="356"/>
      <c r="V11" s="356"/>
      <c r="W11" s="356"/>
      <c r="X11" s="356"/>
      <c r="Y11" s="356"/>
    </row>
    <row r="12" spans="1:25" ht="22.35" customHeight="1">
      <c r="A12" s="500" t="s">
        <v>463</v>
      </c>
      <c r="B12" s="491">
        <v>935</v>
      </c>
      <c r="C12" s="491">
        <v>67736</v>
      </c>
      <c r="D12" s="492">
        <v>17.600000000000001</v>
      </c>
      <c r="E12" s="492">
        <v>0.1</v>
      </c>
      <c r="F12" s="492">
        <v>1.8</v>
      </c>
      <c r="G12" s="491">
        <v>72230</v>
      </c>
      <c r="H12" s="491">
        <v>30840</v>
      </c>
      <c r="I12" s="491">
        <v>7250</v>
      </c>
      <c r="J12" s="491">
        <v>48640</v>
      </c>
      <c r="K12" s="491">
        <v>45019</v>
      </c>
      <c r="L12" s="491">
        <v>23564</v>
      </c>
      <c r="M12" s="491">
        <v>24339</v>
      </c>
      <c r="N12" s="353">
        <v>0.16</v>
      </c>
      <c r="O12" s="356"/>
      <c r="P12" s="356"/>
      <c r="Q12" s="356"/>
      <c r="R12" s="356"/>
      <c r="S12" s="356"/>
      <c r="T12" s="356"/>
      <c r="U12" s="356"/>
      <c r="V12" s="356"/>
      <c r="W12" s="356"/>
      <c r="X12" s="356"/>
      <c r="Y12" s="356"/>
    </row>
    <row r="13" spans="1:25" ht="22.35" customHeight="1">
      <c r="A13" s="500" t="s">
        <v>464</v>
      </c>
      <c r="B13" s="491">
        <v>536</v>
      </c>
      <c r="C13" s="491">
        <v>80083</v>
      </c>
      <c r="D13" s="492">
        <v>22.1</v>
      </c>
      <c r="E13" s="492">
        <v>0.2</v>
      </c>
      <c r="F13" s="492">
        <v>1.2</v>
      </c>
      <c r="G13" s="491">
        <v>48684</v>
      </c>
      <c r="H13" s="491">
        <v>17097</v>
      </c>
      <c r="I13" s="491">
        <v>7283</v>
      </c>
      <c r="J13" s="491">
        <v>38871</v>
      </c>
      <c r="K13" s="491">
        <v>36219</v>
      </c>
      <c r="L13" s="491">
        <v>26700</v>
      </c>
      <c r="M13" s="491">
        <v>31078</v>
      </c>
      <c r="N13" s="353">
        <v>0.2</v>
      </c>
      <c r="O13" s="356"/>
      <c r="P13" s="356"/>
      <c r="Q13" s="356"/>
      <c r="R13" s="356"/>
      <c r="S13" s="356"/>
      <c r="T13" s="356"/>
      <c r="U13" s="356"/>
      <c r="V13" s="356"/>
      <c r="W13" s="356"/>
      <c r="X13" s="356"/>
      <c r="Y13" s="356"/>
    </row>
    <row r="14" spans="1:25" ht="22.35" customHeight="1">
      <c r="A14" s="500"/>
      <c r="B14" s="501"/>
      <c r="C14" s="501"/>
      <c r="D14" s="502"/>
      <c r="E14" s="502"/>
      <c r="F14" s="502"/>
      <c r="G14" s="501"/>
      <c r="H14" s="501"/>
      <c r="I14" s="501"/>
      <c r="J14" s="501"/>
      <c r="K14" s="501"/>
      <c r="L14" s="501"/>
      <c r="M14" s="501"/>
      <c r="N14" s="354"/>
      <c r="O14" s="356"/>
      <c r="P14" s="356"/>
      <c r="Q14" s="356"/>
      <c r="R14" s="356"/>
      <c r="S14" s="356"/>
      <c r="T14" s="356"/>
      <c r="U14" s="356"/>
      <c r="V14" s="356"/>
      <c r="W14" s="356"/>
      <c r="X14" s="356"/>
      <c r="Y14" s="356"/>
    </row>
    <row r="15" spans="1:25" ht="35.1" customHeight="1">
      <c r="A15" s="500" t="s">
        <v>465</v>
      </c>
      <c r="B15" s="491">
        <v>227</v>
      </c>
      <c r="C15" s="491">
        <v>15504</v>
      </c>
      <c r="D15" s="492">
        <v>36.1</v>
      </c>
      <c r="E15" s="492">
        <v>0.1</v>
      </c>
      <c r="F15" s="492">
        <v>1.5</v>
      </c>
      <c r="G15" s="491">
        <v>44529</v>
      </c>
      <c r="H15" s="491">
        <v>19702</v>
      </c>
      <c r="I15" s="491">
        <v>8788</v>
      </c>
      <c r="J15" s="491">
        <v>33615</v>
      </c>
      <c r="K15" s="491">
        <v>30272</v>
      </c>
      <c r="L15" s="491">
        <v>19778</v>
      </c>
      <c r="M15" s="491">
        <v>19881</v>
      </c>
      <c r="N15" s="353">
        <v>0.28999999999999998</v>
      </c>
      <c r="O15" s="356"/>
      <c r="P15" s="356"/>
      <c r="Q15" s="356"/>
      <c r="R15" s="356"/>
      <c r="S15" s="356"/>
      <c r="T15" s="356"/>
      <c r="U15" s="356"/>
      <c r="V15" s="356"/>
      <c r="W15" s="356"/>
      <c r="X15" s="356"/>
      <c r="Y15" s="356"/>
    </row>
    <row r="16" spans="1:25" ht="22.35" customHeight="1">
      <c r="A16" s="500" t="s">
        <v>466</v>
      </c>
      <c r="B16" s="491">
        <v>811</v>
      </c>
      <c r="C16" s="491">
        <v>11094</v>
      </c>
      <c r="D16" s="492">
        <v>38.200000000000003</v>
      </c>
      <c r="E16" s="492">
        <v>92.2</v>
      </c>
      <c r="F16" s="492">
        <v>2</v>
      </c>
      <c r="G16" s="491">
        <v>325439</v>
      </c>
      <c r="H16" s="491">
        <v>223696</v>
      </c>
      <c r="I16" s="491">
        <v>22080</v>
      </c>
      <c r="J16" s="491">
        <v>123823</v>
      </c>
      <c r="K16" s="491">
        <v>116645</v>
      </c>
      <c r="L16" s="491">
        <v>100470</v>
      </c>
      <c r="M16" s="491">
        <v>58320</v>
      </c>
      <c r="N16" s="353">
        <v>0.19</v>
      </c>
      <c r="O16" s="356"/>
      <c r="P16" s="356"/>
      <c r="Q16" s="356"/>
      <c r="R16" s="356"/>
      <c r="S16" s="356"/>
      <c r="T16" s="356"/>
      <c r="U16" s="356"/>
      <c r="V16" s="356"/>
      <c r="W16" s="356"/>
      <c r="X16" s="356"/>
      <c r="Y16" s="356"/>
    </row>
    <row r="17" spans="1:25" ht="35.1" customHeight="1">
      <c r="A17" s="500" t="s">
        <v>782</v>
      </c>
      <c r="B17" s="491">
        <v>827</v>
      </c>
      <c r="C17" s="491">
        <v>28959</v>
      </c>
      <c r="D17" s="492">
        <v>98.2</v>
      </c>
      <c r="E17" s="492">
        <v>67</v>
      </c>
      <c r="F17" s="492">
        <v>1.7</v>
      </c>
      <c r="G17" s="491">
        <v>118750</v>
      </c>
      <c r="H17" s="491">
        <v>74885</v>
      </c>
      <c r="I17" s="491">
        <v>22874</v>
      </c>
      <c r="J17" s="491">
        <v>66739</v>
      </c>
      <c r="K17" s="491">
        <v>62503</v>
      </c>
      <c r="L17" s="491">
        <v>50384</v>
      </c>
      <c r="M17" s="491">
        <v>37138</v>
      </c>
      <c r="N17" s="353">
        <v>0.37</v>
      </c>
      <c r="O17" s="356"/>
      <c r="P17" s="356"/>
      <c r="Q17" s="356"/>
      <c r="R17" s="356"/>
      <c r="S17" s="356"/>
      <c r="T17" s="356"/>
      <c r="U17" s="356"/>
      <c r="V17" s="356"/>
      <c r="W17" s="356"/>
      <c r="X17" s="356"/>
      <c r="Y17" s="356"/>
    </row>
    <row r="18" spans="1:25" ht="22.35" customHeight="1">
      <c r="A18" s="500"/>
      <c r="B18" s="501"/>
      <c r="C18" s="501"/>
      <c r="D18" s="503"/>
      <c r="E18" s="503"/>
      <c r="F18" s="503"/>
      <c r="G18" s="501"/>
      <c r="H18" s="501"/>
      <c r="I18" s="501"/>
      <c r="J18" s="501"/>
      <c r="K18" s="501"/>
      <c r="L18" s="501"/>
      <c r="M18" s="501"/>
      <c r="N18" s="354"/>
      <c r="O18" s="356"/>
      <c r="P18" s="356"/>
      <c r="Q18" s="356"/>
      <c r="R18" s="356"/>
      <c r="S18" s="356"/>
      <c r="T18" s="356"/>
      <c r="U18" s="356"/>
      <c r="V18" s="356"/>
      <c r="W18" s="356"/>
      <c r="X18" s="356"/>
      <c r="Y18" s="356"/>
    </row>
    <row r="19" spans="1:25" ht="22.35" customHeight="1">
      <c r="A19" s="490" t="s">
        <v>467</v>
      </c>
      <c r="B19" s="491">
        <v>817</v>
      </c>
      <c r="C19" s="491">
        <v>36688</v>
      </c>
      <c r="D19" s="492">
        <v>67.8</v>
      </c>
      <c r="E19" s="492">
        <v>53.4</v>
      </c>
      <c r="F19" s="492">
        <v>1.3</v>
      </c>
      <c r="G19" s="491">
        <v>72371</v>
      </c>
      <c r="H19" s="491">
        <v>55818</v>
      </c>
      <c r="I19" s="491">
        <v>16404</v>
      </c>
      <c r="J19" s="491">
        <v>32957</v>
      </c>
      <c r="K19" s="491">
        <v>30220</v>
      </c>
      <c r="L19" s="491">
        <v>24468</v>
      </c>
      <c r="M19" s="491">
        <v>22616</v>
      </c>
      <c r="N19" s="353">
        <v>0.54</v>
      </c>
      <c r="O19" s="356"/>
      <c r="P19" s="356"/>
      <c r="Q19" s="356"/>
      <c r="R19" s="356"/>
      <c r="S19" s="356"/>
      <c r="T19" s="356"/>
      <c r="U19" s="356"/>
      <c r="V19" s="356"/>
      <c r="W19" s="356"/>
      <c r="X19" s="356"/>
      <c r="Y19" s="356"/>
    </row>
    <row r="20" spans="1:25" ht="22.35" customHeight="1">
      <c r="A20" s="500" t="s">
        <v>783</v>
      </c>
      <c r="B20" s="491">
        <v>723</v>
      </c>
      <c r="C20" s="491">
        <v>18674</v>
      </c>
      <c r="D20" s="492">
        <v>35.5</v>
      </c>
      <c r="E20" s="492">
        <v>662.8</v>
      </c>
      <c r="F20" s="492">
        <v>2.9</v>
      </c>
      <c r="G20" s="491">
        <v>613684</v>
      </c>
      <c r="H20" s="491">
        <v>362098</v>
      </c>
      <c r="I20" s="491">
        <v>18364</v>
      </c>
      <c r="J20" s="491">
        <v>269950</v>
      </c>
      <c r="K20" s="491">
        <v>253406</v>
      </c>
      <c r="L20" s="491">
        <v>208069</v>
      </c>
      <c r="M20" s="491">
        <v>87449</v>
      </c>
      <c r="N20" s="353">
        <v>7.0000000000000007E-2</v>
      </c>
      <c r="O20" s="356"/>
      <c r="P20" s="356"/>
      <c r="Q20" s="356"/>
      <c r="R20" s="356"/>
      <c r="S20" s="356"/>
      <c r="T20" s="356"/>
      <c r="U20" s="356"/>
      <c r="V20" s="356"/>
      <c r="W20" s="356"/>
      <c r="X20" s="356"/>
      <c r="Y20" s="356"/>
    </row>
    <row r="21" spans="1:25" ht="22.35" customHeight="1">
      <c r="A21" s="500" t="s">
        <v>468</v>
      </c>
      <c r="B21" s="491">
        <v>382</v>
      </c>
      <c r="C21" s="491">
        <v>16923</v>
      </c>
      <c r="D21" s="492">
        <v>60.3</v>
      </c>
      <c r="E21" s="492">
        <v>0.8</v>
      </c>
      <c r="F21" s="492">
        <v>2.2999999999999998</v>
      </c>
      <c r="G21" s="491">
        <v>105884</v>
      </c>
      <c r="H21" s="491">
        <v>47509</v>
      </c>
      <c r="I21" s="491">
        <v>15361</v>
      </c>
      <c r="J21" s="491">
        <v>73736</v>
      </c>
      <c r="K21" s="491">
        <v>69193</v>
      </c>
      <c r="L21" s="491">
        <v>40945</v>
      </c>
      <c r="M21" s="491">
        <v>29520</v>
      </c>
      <c r="N21" s="353">
        <v>0.22</v>
      </c>
      <c r="O21" s="356"/>
      <c r="P21" s="356"/>
      <c r="Q21" s="356"/>
      <c r="R21" s="356"/>
      <c r="S21" s="356"/>
      <c r="T21" s="356"/>
      <c r="U21" s="356"/>
      <c r="V21" s="356"/>
      <c r="W21" s="356"/>
      <c r="X21" s="356"/>
      <c r="Y21" s="356"/>
    </row>
    <row r="22" spans="1:25" ht="22.35" customHeight="1">
      <c r="A22" s="500"/>
      <c r="B22" s="491"/>
      <c r="C22" s="491"/>
      <c r="D22" s="492"/>
      <c r="E22" s="492"/>
      <c r="F22" s="492"/>
      <c r="G22" s="491"/>
      <c r="H22" s="491"/>
      <c r="I22" s="491"/>
      <c r="J22" s="491"/>
      <c r="K22" s="491"/>
      <c r="L22" s="491"/>
      <c r="M22" s="491"/>
      <c r="N22" s="353"/>
      <c r="O22" s="356"/>
      <c r="P22" s="356"/>
      <c r="Q22" s="356"/>
      <c r="R22" s="356"/>
      <c r="S22" s="356"/>
      <c r="T22" s="356"/>
      <c r="U22" s="356"/>
      <c r="V22" s="356"/>
      <c r="W22" s="356"/>
      <c r="X22" s="356"/>
      <c r="Y22" s="356"/>
    </row>
    <row r="23" spans="1:25" ht="22.35" customHeight="1">
      <c r="A23" s="500" t="s">
        <v>469</v>
      </c>
      <c r="B23" s="491">
        <v>91</v>
      </c>
      <c r="C23" s="491">
        <v>3152</v>
      </c>
      <c r="D23" s="492">
        <v>178.1</v>
      </c>
      <c r="E23" s="492">
        <v>163.9</v>
      </c>
      <c r="F23" s="492">
        <v>2.2999999999999998</v>
      </c>
      <c r="G23" s="491">
        <v>181348</v>
      </c>
      <c r="H23" s="491">
        <v>117478</v>
      </c>
      <c r="I23" s="491">
        <v>27627</v>
      </c>
      <c r="J23" s="491">
        <v>91497</v>
      </c>
      <c r="K23" s="491">
        <v>85372</v>
      </c>
      <c r="L23" s="491">
        <v>62480</v>
      </c>
      <c r="M23" s="491">
        <v>36950</v>
      </c>
      <c r="N23" s="353">
        <v>0.32</v>
      </c>
      <c r="O23" s="356"/>
      <c r="P23" s="356"/>
      <c r="Q23" s="356"/>
      <c r="R23" s="356"/>
      <c r="S23" s="356"/>
      <c r="T23" s="356"/>
      <c r="U23" s="356"/>
      <c r="V23" s="356"/>
      <c r="W23" s="356"/>
      <c r="X23" s="356"/>
      <c r="Y23" s="356"/>
    </row>
    <row r="24" spans="1:25" ht="35.1" customHeight="1">
      <c r="A24" s="500" t="s">
        <v>470</v>
      </c>
      <c r="B24" s="491">
        <v>325</v>
      </c>
      <c r="C24" s="491">
        <v>14781</v>
      </c>
      <c r="D24" s="492">
        <v>81.400000000000006</v>
      </c>
      <c r="E24" s="492">
        <v>28.1</v>
      </c>
      <c r="F24" s="492">
        <v>1.4</v>
      </c>
      <c r="G24" s="491">
        <v>62801</v>
      </c>
      <c r="H24" s="491">
        <v>41301</v>
      </c>
      <c r="I24" s="491">
        <v>18815</v>
      </c>
      <c r="J24" s="491">
        <v>40315</v>
      </c>
      <c r="K24" s="491">
        <v>36476</v>
      </c>
      <c r="L24" s="491">
        <v>27850</v>
      </c>
      <c r="M24" s="491">
        <v>25211</v>
      </c>
      <c r="N24" s="353">
        <v>0.52</v>
      </c>
      <c r="O24" s="356"/>
      <c r="P24" s="356"/>
      <c r="Q24" s="356"/>
      <c r="R24" s="356"/>
      <c r="S24" s="356"/>
      <c r="T24" s="356"/>
      <c r="U24" s="356"/>
      <c r="V24" s="356"/>
      <c r="W24" s="356"/>
      <c r="X24" s="356"/>
      <c r="Y24" s="356"/>
    </row>
    <row r="25" spans="1:25" ht="22.35" customHeight="1">
      <c r="A25" s="500"/>
      <c r="B25" s="491"/>
      <c r="C25" s="491"/>
      <c r="D25" s="504"/>
      <c r="E25" s="504"/>
      <c r="F25" s="504"/>
      <c r="G25" s="491"/>
      <c r="H25" s="491"/>
      <c r="I25" s="491"/>
      <c r="J25" s="491"/>
      <c r="K25" s="491"/>
      <c r="L25" s="491"/>
      <c r="M25" s="491"/>
      <c r="N25" s="353"/>
      <c r="O25" s="356"/>
      <c r="P25" s="348"/>
      <c r="Q25" s="348"/>
      <c r="R25" s="348"/>
      <c r="S25" s="348"/>
      <c r="T25" s="348"/>
      <c r="U25" s="348"/>
      <c r="V25" s="348"/>
      <c r="W25" s="348"/>
      <c r="X25" s="348"/>
      <c r="Y25" s="348"/>
    </row>
    <row r="26" spans="1:25" ht="22.35" customHeight="1">
      <c r="A26" s="493" t="s">
        <v>402</v>
      </c>
      <c r="B26" s="335">
        <f>SUM(B7:B24)</f>
        <v>9354</v>
      </c>
      <c r="C26" s="335">
        <f>SUM(C7:C24)</f>
        <v>455528</v>
      </c>
      <c r="D26" s="341">
        <v>43.5</v>
      </c>
      <c r="E26" s="341">
        <v>40.299999999999997</v>
      </c>
      <c r="F26" s="341">
        <v>1.7</v>
      </c>
      <c r="G26" s="335">
        <v>105378</v>
      </c>
      <c r="H26" s="335">
        <v>57222</v>
      </c>
      <c r="I26" s="335">
        <v>12748</v>
      </c>
      <c r="J26" s="335">
        <v>60904</v>
      </c>
      <c r="K26" s="335">
        <v>56382</v>
      </c>
      <c r="L26" s="335">
        <v>38459</v>
      </c>
      <c r="M26" s="335">
        <v>32481</v>
      </c>
      <c r="N26" s="355">
        <v>0.23</v>
      </c>
      <c r="O26" s="356"/>
      <c r="P26" s="350"/>
      <c r="Q26" s="356"/>
      <c r="R26" s="356"/>
      <c r="S26" s="356"/>
      <c r="T26" s="356"/>
      <c r="U26" s="356"/>
      <c r="V26" s="356"/>
      <c r="W26" s="356"/>
      <c r="X26" s="356"/>
      <c r="Y26" s="356"/>
    </row>
    <row r="27" spans="1:25" ht="22.35" customHeight="1">
      <c r="A27" s="330"/>
      <c r="B27" s="330"/>
      <c r="C27" s="330"/>
      <c r="D27" s="340"/>
      <c r="E27" s="340"/>
      <c r="F27" s="340"/>
      <c r="G27" s="340"/>
      <c r="H27" s="340"/>
      <c r="I27" s="340"/>
      <c r="J27" s="340"/>
      <c r="K27" s="352"/>
      <c r="L27" s="352"/>
      <c r="M27" s="352"/>
      <c r="N27" s="352"/>
      <c r="O27" s="356"/>
      <c r="P27" s="356"/>
      <c r="Q27" s="356"/>
      <c r="R27" s="356"/>
      <c r="S27" s="356"/>
      <c r="T27" s="356"/>
      <c r="U27" s="356"/>
      <c r="V27" s="356"/>
      <c r="W27" s="356"/>
      <c r="X27" s="356"/>
      <c r="Y27" s="356"/>
    </row>
    <row r="28" spans="1:25" ht="35.1" customHeight="1">
      <c r="A28" s="494" t="s">
        <v>779</v>
      </c>
      <c r="B28" s="495"/>
      <c r="C28" s="495"/>
      <c r="D28" s="496"/>
      <c r="E28" s="496"/>
      <c r="F28" s="496"/>
      <c r="G28" s="496"/>
      <c r="H28" s="496"/>
      <c r="I28" s="496"/>
      <c r="J28" s="496"/>
      <c r="K28" s="505"/>
      <c r="L28" s="505"/>
      <c r="M28" s="505"/>
      <c r="N28" s="505"/>
      <c r="O28" s="506"/>
      <c r="P28" s="356"/>
      <c r="Q28" s="356"/>
      <c r="R28" s="356"/>
      <c r="S28" s="356"/>
      <c r="T28" s="356"/>
      <c r="U28" s="356"/>
      <c r="V28" s="356"/>
      <c r="W28" s="356"/>
      <c r="X28" s="356"/>
      <c r="Y28" s="356"/>
    </row>
    <row r="29" spans="1:25" s="43" customFormat="1" ht="22.35" customHeight="1">
      <c r="A29" s="592" t="s">
        <v>528</v>
      </c>
      <c r="B29" s="593"/>
      <c r="C29" s="593"/>
      <c r="D29" s="593"/>
      <c r="E29" s="593"/>
      <c r="F29" s="593"/>
      <c r="G29" s="498"/>
      <c r="H29" s="498"/>
      <c r="I29" s="498"/>
      <c r="J29" s="498"/>
      <c r="K29" s="498"/>
      <c r="L29" s="498"/>
      <c r="M29" s="498"/>
      <c r="N29" s="498"/>
      <c r="O29" s="499"/>
      <c r="P29" s="356"/>
      <c r="Q29" s="356"/>
      <c r="R29" s="356"/>
      <c r="S29" s="356"/>
      <c r="T29" s="356"/>
      <c r="U29" s="356"/>
      <c r="V29" s="356"/>
      <c r="W29" s="356"/>
      <c r="X29" s="356"/>
      <c r="Y29" s="356"/>
    </row>
    <row r="30" spans="1:25" ht="22.35" customHeight="1">
      <c r="A30" s="494"/>
      <c r="B30" s="495"/>
      <c r="C30" s="495"/>
      <c r="D30" s="496"/>
      <c r="E30" s="496"/>
      <c r="F30" s="496"/>
      <c r="G30" s="496"/>
      <c r="H30" s="496"/>
      <c r="I30" s="496"/>
      <c r="J30" s="496"/>
      <c r="K30" s="505"/>
      <c r="L30" s="505"/>
      <c r="M30" s="505"/>
      <c r="N30" s="505"/>
      <c r="O30" s="506"/>
      <c r="P30" s="356"/>
      <c r="Q30" s="356"/>
      <c r="R30" s="356"/>
      <c r="S30" s="356"/>
      <c r="T30" s="356"/>
      <c r="U30" s="356"/>
      <c r="V30" s="356"/>
      <c r="W30" s="356"/>
      <c r="X30" s="356"/>
      <c r="Y30" s="356"/>
    </row>
    <row r="31" spans="1:25" ht="35.1" customHeight="1">
      <c r="A31" s="494" t="s">
        <v>784</v>
      </c>
      <c r="B31" s="495"/>
      <c r="C31" s="495"/>
      <c r="D31" s="494" t="s">
        <v>396</v>
      </c>
      <c r="E31" s="496"/>
      <c r="F31" s="496"/>
      <c r="G31" s="496"/>
      <c r="H31" s="494" t="s">
        <v>398</v>
      </c>
      <c r="I31" s="496"/>
      <c r="J31" s="496"/>
      <c r="K31" t="s">
        <v>839</v>
      </c>
      <c r="L31" s="505"/>
      <c r="M31" s="505"/>
      <c r="N31" s="505"/>
      <c r="O31" s="506"/>
      <c r="P31" s="356"/>
      <c r="Q31" s="356"/>
      <c r="R31" s="356"/>
      <c r="S31" s="356"/>
      <c r="T31" s="356"/>
      <c r="U31" s="356"/>
      <c r="V31" s="356"/>
      <c r="W31" s="356"/>
      <c r="X31" s="356"/>
      <c r="Y31" s="356"/>
    </row>
    <row r="32" spans="1:25" ht="35.1" customHeight="1">
      <c r="A32" s="494" t="s">
        <v>395</v>
      </c>
      <c r="B32" s="495"/>
      <c r="C32" s="495"/>
      <c r="D32" s="494" t="s">
        <v>397</v>
      </c>
      <c r="E32" s="496"/>
      <c r="F32" s="496"/>
      <c r="G32" s="496"/>
      <c r="H32" s="494" t="s">
        <v>399</v>
      </c>
      <c r="I32" s="496"/>
      <c r="J32" s="496"/>
      <c r="K32" s="505"/>
      <c r="L32" s="505"/>
      <c r="M32" s="505"/>
      <c r="N32" s="505"/>
      <c r="O32" s="506"/>
      <c r="P32" s="356"/>
      <c r="Q32" s="356"/>
      <c r="R32" s="356"/>
      <c r="S32" s="356"/>
      <c r="T32" s="356"/>
      <c r="U32" s="356"/>
      <c r="V32" s="356"/>
      <c r="W32" s="356"/>
      <c r="X32" s="356"/>
      <c r="Y32" s="356"/>
    </row>
    <row r="33" spans="1:25" ht="35.1" customHeight="1">
      <c r="A33" s="494" t="s">
        <v>378</v>
      </c>
      <c r="B33" s="495"/>
      <c r="C33" s="495"/>
      <c r="D33" s="494" t="s">
        <v>401</v>
      </c>
      <c r="E33" s="496"/>
      <c r="F33" s="496"/>
      <c r="G33" s="496"/>
      <c r="H33" s="494" t="s">
        <v>400</v>
      </c>
      <c r="I33" s="496"/>
      <c r="J33" s="496"/>
      <c r="K33" s="505"/>
      <c r="L33" s="505"/>
      <c r="M33" s="505"/>
      <c r="N33" s="505"/>
      <c r="O33" s="506"/>
      <c r="P33" s="356"/>
      <c r="Q33" s="356"/>
      <c r="R33" s="356"/>
      <c r="S33" s="356"/>
      <c r="T33" s="356"/>
      <c r="U33" s="356"/>
      <c r="V33" s="356"/>
      <c r="W33" s="356"/>
      <c r="X33" s="356"/>
      <c r="Y33" s="356"/>
    </row>
    <row r="34" spans="1:25" ht="14.25">
      <c r="A34" s="85"/>
      <c r="B34" s="85"/>
      <c r="C34" s="85"/>
      <c r="D34" s="85"/>
      <c r="E34" s="86"/>
      <c r="F34" s="86"/>
      <c r="G34" s="85"/>
      <c r="H34" s="85"/>
      <c r="I34" s="85"/>
      <c r="J34" s="85"/>
      <c r="K34" s="85"/>
      <c r="L34" s="85"/>
      <c r="M34" s="85"/>
      <c r="N34" s="85"/>
    </row>
    <row r="35" spans="1:25" ht="14.25">
      <c r="A35" s="85"/>
      <c r="B35" s="85"/>
      <c r="C35" s="85"/>
      <c r="D35" s="85"/>
      <c r="E35" s="86"/>
      <c r="F35" s="86"/>
      <c r="G35" s="85"/>
      <c r="H35" s="85"/>
      <c r="I35" s="85"/>
      <c r="J35" s="85"/>
      <c r="K35" s="85"/>
      <c r="L35" s="85"/>
      <c r="M35" s="85"/>
      <c r="N35" s="85"/>
    </row>
    <row r="36" spans="1:25" ht="14.25">
      <c r="A36" s="85"/>
      <c r="B36" s="85"/>
      <c r="C36" s="85"/>
      <c r="D36" s="85"/>
      <c r="E36" s="86"/>
      <c r="F36" s="86"/>
      <c r="G36" s="85"/>
      <c r="H36" s="85"/>
      <c r="I36" s="85"/>
      <c r="J36" s="85"/>
      <c r="K36" s="85"/>
      <c r="L36" s="85"/>
      <c r="M36" s="85"/>
      <c r="N36" s="85"/>
    </row>
    <row r="37" spans="1:25" ht="14.25">
      <c r="A37" s="85"/>
      <c r="B37" s="85"/>
      <c r="C37" s="85"/>
      <c r="D37" s="85"/>
      <c r="E37" s="86"/>
      <c r="F37" s="86"/>
      <c r="G37" s="85"/>
      <c r="H37" s="85"/>
      <c r="I37" s="85"/>
      <c r="J37" s="85"/>
      <c r="K37" s="85"/>
      <c r="L37" s="85"/>
      <c r="M37" s="85"/>
      <c r="N37" s="85"/>
    </row>
    <row r="38" spans="1:25" ht="14.25">
      <c r="A38" s="85"/>
      <c r="B38" s="85"/>
      <c r="C38" s="85"/>
      <c r="D38" s="85"/>
      <c r="E38" s="86"/>
      <c r="F38" s="86"/>
      <c r="G38" s="85"/>
      <c r="H38" s="85"/>
      <c r="I38" s="85"/>
      <c r="J38" s="85"/>
      <c r="K38" s="85"/>
      <c r="L38" s="85"/>
      <c r="M38" s="85"/>
      <c r="N38" s="85"/>
    </row>
    <row r="39" spans="1:25" ht="14.25">
      <c r="A39" s="85"/>
      <c r="B39" s="85"/>
      <c r="C39" s="85"/>
      <c r="D39" s="85"/>
      <c r="E39" s="86"/>
      <c r="F39" s="86"/>
      <c r="G39" s="85"/>
      <c r="H39" s="85"/>
      <c r="I39" s="85"/>
      <c r="J39" s="85"/>
      <c r="K39" s="85"/>
      <c r="L39" s="85"/>
      <c r="M39" s="85"/>
      <c r="N39" s="85"/>
    </row>
    <row r="40" spans="1:25" ht="14.25">
      <c r="A40" s="85"/>
      <c r="B40" s="85"/>
      <c r="C40" s="85"/>
      <c r="D40" s="85"/>
      <c r="E40" s="86"/>
      <c r="F40" s="86"/>
      <c r="G40" s="85"/>
      <c r="H40" s="85"/>
      <c r="I40" s="85"/>
      <c r="J40" s="85"/>
      <c r="K40" s="85"/>
      <c r="L40" s="85"/>
      <c r="M40" s="85"/>
      <c r="N40" s="85"/>
    </row>
    <row r="41" spans="1:25" ht="14.25">
      <c r="A41" s="85"/>
      <c r="B41" s="85"/>
      <c r="C41" s="85"/>
      <c r="D41" s="85"/>
      <c r="E41" s="86"/>
      <c r="F41" s="86"/>
      <c r="G41" s="85"/>
      <c r="H41" s="85"/>
      <c r="I41" s="85"/>
      <c r="J41" s="85"/>
      <c r="K41" s="85"/>
      <c r="L41" s="85"/>
      <c r="M41" s="85"/>
      <c r="N41" s="85"/>
    </row>
    <row r="42" spans="1:25" ht="14.25">
      <c r="A42" s="85"/>
      <c r="B42" s="85"/>
      <c r="C42" s="85"/>
      <c r="D42" s="85"/>
      <c r="E42" s="86"/>
      <c r="F42" s="86"/>
      <c r="G42" s="85"/>
      <c r="H42" s="85"/>
      <c r="I42" s="85"/>
      <c r="J42" s="85"/>
      <c r="K42" s="85"/>
      <c r="L42" s="85"/>
      <c r="M42" s="85"/>
      <c r="N42" s="85"/>
    </row>
    <row r="43" spans="1:25" ht="14.25">
      <c r="A43" s="85"/>
      <c r="B43" s="85"/>
      <c r="C43" s="85"/>
      <c r="D43" s="85"/>
      <c r="E43" s="86"/>
      <c r="F43" s="86"/>
      <c r="G43" s="85"/>
      <c r="H43" s="85"/>
      <c r="I43" s="85"/>
      <c r="J43" s="85"/>
      <c r="K43" s="85"/>
      <c r="L43" s="85"/>
      <c r="M43" s="85"/>
      <c r="N43" s="85"/>
    </row>
    <row r="44" spans="1:25" ht="14.25">
      <c r="A44" s="85"/>
      <c r="B44" s="85"/>
      <c r="C44" s="85"/>
      <c r="D44" s="85"/>
      <c r="E44" s="86"/>
      <c r="F44" s="86"/>
      <c r="G44" s="85"/>
      <c r="H44" s="85"/>
      <c r="I44" s="85"/>
      <c r="J44" s="85"/>
      <c r="K44" s="85"/>
      <c r="L44" s="85"/>
      <c r="M44" s="85"/>
      <c r="N44" s="85"/>
    </row>
    <row r="45" spans="1:25" ht="14.25">
      <c r="A45" s="85"/>
      <c r="B45" s="85"/>
      <c r="C45" s="85"/>
      <c r="D45" s="85"/>
      <c r="E45" s="86"/>
      <c r="F45" s="86"/>
      <c r="G45" s="85"/>
      <c r="H45" s="85"/>
      <c r="I45" s="85"/>
      <c r="J45" s="85"/>
      <c r="K45" s="85"/>
      <c r="L45" s="85"/>
      <c r="M45" s="85"/>
      <c r="N45" s="85"/>
    </row>
    <row r="46" spans="1:25" ht="14.25">
      <c r="A46" s="85"/>
      <c r="B46" s="85"/>
      <c r="C46" s="85"/>
      <c r="D46" s="85"/>
      <c r="E46" s="86"/>
      <c r="F46" s="86"/>
      <c r="G46" s="85"/>
      <c r="H46" s="85"/>
      <c r="I46" s="85"/>
      <c r="J46" s="85"/>
      <c r="K46" s="85"/>
      <c r="L46" s="85"/>
      <c r="M46" s="85"/>
      <c r="N46" s="85"/>
    </row>
    <row r="47" spans="1:25" ht="14.25">
      <c r="A47" s="85"/>
      <c r="B47" s="85"/>
      <c r="C47" s="85"/>
      <c r="D47" s="85"/>
      <c r="E47" s="86"/>
      <c r="F47" s="86"/>
      <c r="G47" s="85"/>
      <c r="H47" s="85"/>
      <c r="I47" s="85"/>
      <c r="J47" s="85"/>
      <c r="K47" s="85"/>
      <c r="L47" s="85"/>
      <c r="M47" s="85"/>
      <c r="N47" s="85"/>
    </row>
    <row r="48" spans="1:25" ht="14.25">
      <c r="A48" s="85"/>
      <c r="B48" s="85"/>
      <c r="C48" s="85"/>
      <c r="D48" s="85"/>
      <c r="E48" s="86"/>
      <c r="F48" s="86"/>
      <c r="G48" s="85"/>
      <c r="H48" s="85"/>
      <c r="I48" s="85"/>
      <c r="J48" s="85"/>
      <c r="K48" s="85"/>
      <c r="L48" s="85"/>
      <c r="M48" s="85"/>
      <c r="N48" s="85"/>
    </row>
    <row r="49" spans="1:14" ht="14.25">
      <c r="A49" s="85"/>
      <c r="B49" s="85"/>
      <c r="C49" s="85"/>
      <c r="D49" s="85"/>
      <c r="E49" s="86"/>
      <c r="F49" s="86"/>
      <c r="G49" s="85"/>
      <c r="H49" s="85"/>
      <c r="I49" s="85"/>
      <c r="J49" s="85"/>
      <c r="K49" s="85"/>
      <c r="L49" s="85"/>
      <c r="M49" s="85"/>
      <c r="N49" s="85"/>
    </row>
    <row r="50" spans="1:14" ht="14.25">
      <c r="A50" s="85"/>
      <c r="B50" s="85"/>
      <c r="C50" s="85"/>
      <c r="D50" s="85"/>
      <c r="E50" s="86"/>
      <c r="F50" s="86"/>
      <c r="G50" s="85"/>
      <c r="H50" s="85"/>
      <c r="I50" s="85"/>
      <c r="J50" s="85"/>
      <c r="K50" s="85"/>
      <c r="L50" s="85"/>
      <c r="M50" s="85"/>
      <c r="N50" s="85"/>
    </row>
    <row r="51" spans="1:14" ht="14.25">
      <c r="A51" s="85"/>
      <c r="B51" s="85"/>
      <c r="C51" s="85"/>
      <c r="D51" s="85"/>
      <c r="E51" s="86"/>
      <c r="F51" s="86"/>
      <c r="G51" s="85"/>
      <c r="H51" s="85"/>
      <c r="I51" s="85"/>
      <c r="J51" s="85"/>
      <c r="K51" s="85"/>
      <c r="L51" s="85"/>
      <c r="M51" s="85"/>
      <c r="N51" s="85"/>
    </row>
    <row r="52" spans="1:14" ht="14.25">
      <c r="A52" s="85"/>
      <c r="B52" s="85"/>
      <c r="C52" s="85"/>
      <c r="D52" s="85"/>
      <c r="E52" s="86"/>
      <c r="F52" s="86"/>
      <c r="G52" s="85"/>
      <c r="H52" s="85"/>
      <c r="I52" s="85"/>
      <c r="J52" s="85"/>
      <c r="K52" s="85"/>
      <c r="L52" s="85"/>
      <c r="M52" s="85"/>
      <c r="N52" s="85"/>
    </row>
    <row r="53" spans="1:14" ht="14.25">
      <c r="A53" s="85"/>
      <c r="B53" s="85"/>
      <c r="C53" s="85"/>
      <c r="D53" s="85"/>
      <c r="E53" s="86"/>
      <c r="F53" s="86"/>
      <c r="G53" s="85"/>
      <c r="H53" s="85"/>
      <c r="I53" s="85"/>
      <c r="J53" s="85"/>
      <c r="K53" s="85"/>
      <c r="L53" s="85"/>
      <c r="M53" s="85"/>
      <c r="N53" s="85"/>
    </row>
    <row r="54" spans="1:14" ht="14.25">
      <c r="A54" s="85"/>
      <c r="B54" s="85"/>
      <c r="C54" s="85"/>
      <c r="D54" s="85"/>
      <c r="E54" s="86"/>
      <c r="F54" s="86"/>
      <c r="G54" s="85"/>
      <c r="H54" s="85"/>
      <c r="I54" s="85"/>
      <c r="J54" s="85"/>
      <c r="K54" s="85"/>
      <c r="L54" s="85"/>
      <c r="M54" s="85"/>
      <c r="N54" s="85"/>
    </row>
    <row r="55" spans="1:14" ht="14.25">
      <c r="A55" s="85"/>
      <c r="B55" s="85"/>
      <c r="C55" s="85"/>
      <c r="D55" s="85"/>
      <c r="E55" s="86"/>
      <c r="F55" s="86"/>
      <c r="G55" s="85"/>
      <c r="H55" s="85"/>
      <c r="I55" s="85"/>
      <c r="J55" s="85"/>
      <c r="K55" s="85"/>
      <c r="L55" s="85"/>
      <c r="M55" s="85"/>
      <c r="N55" s="85"/>
    </row>
    <row r="56" spans="1:14" ht="14.25">
      <c r="A56" s="85"/>
      <c r="B56" s="85"/>
      <c r="C56" s="85"/>
      <c r="D56" s="85"/>
      <c r="E56" s="86"/>
      <c r="F56" s="86"/>
      <c r="G56" s="85"/>
      <c r="H56" s="85"/>
      <c r="I56" s="85"/>
      <c r="J56" s="85"/>
      <c r="K56" s="85"/>
      <c r="L56" s="85"/>
      <c r="M56" s="85"/>
      <c r="N56" s="85"/>
    </row>
    <row r="57" spans="1:14" ht="14.25">
      <c r="A57" s="85"/>
      <c r="B57" s="85"/>
      <c r="C57" s="85"/>
      <c r="D57" s="85"/>
      <c r="E57" s="86"/>
      <c r="F57" s="86"/>
      <c r="G57" s="85"/>
      <c r="H57" s="85"/>
      <c r="I57" s="85"/>
      <c r="J57" s="85"/>
      <c r="K57" s="85"/>
      <c r="L57" s="85"/>
      <c r="M57" s="85"/>
      <c r="N57" s="85"/>
    </row>
    <row r="58" spans="1:14" ht="14.25">
      <c r="A58" s="85"/>
      <c r="B58" s="85"/>
      <c r="C58" s="85"/>
      <c r="D58" s="85"/>
      <c r="E58" s="86"/>
      <c r="F58" s="86"/>
      <c r="G58" s="85"/>
      <c r="H58" s="85"/>
      <c r="I58" s="85"/>
      <c r="J58" s="85"/>
      <c r="K58" s="85"/>
      <c r="L58" s="85"/>
      <c r="M58" s="85"/>
      <c r="N58" s="85"/>
    </row>
    <row r="59" spans="1:14" ht="14.25">
      <c r="A59" s="85"/>
      <c r="B59" s="85"/>
      <c r="C59" s="85"/>
      <c r="D59" s="85"/>
      <c r="E59" s="86"/>
      <c r="F59" s="86"/>
      <c r="G59" s="85"/>
      <c r="H59" s="85"/>
      <c r="I59" s="85"/>
      <c r="J59" s="85"/>
      <c r="K59" s="85"/>
      <c r="L59" s="85"/>
      <c r="M59" s="85"/>
      <c r="N59" s="85"/>
    </row>
    <row r="60" spans="1:14" ht="14.25">
      <c r="A60" s="85"/>
      <c r="B60" s="85"/>
      <c r="C60" s="85"/>
      <c r="D60" s="85"/>
      <c r="E60" s="86"/>
      <c r="F60" s="86"/>
      <c r="G60" s="85"/>
      <c r="H60" s="85"/>
      <c r="I60" s="85"/>
      <c r="J60" s="85"/>
      <c r="K60" s="85"/>
      <c r="L60" s="85"/>
      <c r="M60" s="85"/>
      <c r="N60" s="85"/>
    </row>
    <row r="61" spans="1:14" ht="14.25">
      <c r="A61" s="85"/>
      <c r="B61" s="85"/>
      <c r="C61" s="85"/>
      <c r="D61" s="85"/>
      <c r="E61" s="86"/>
      <c r="F61" s="86"/>
      <c r="G61" s="85"/>
      <c r="H61" s="85"/>
      <c r="I61" s="85"/>
      <c r="J61" s="85"/>
      <c r="K61" s="85"/>
      <c r="L61" s="85"/>
      <c r="M61" s="85"/>
      <c r="N61" s="85"/>
    </row>
    <row r="62" spans="1:14" ht="14.25">
      <c r="A62" s="85"/>
      <c r="B62" s="85"/>
      <c r="C62" s="85"/>
      <c r="D62" s="85"/>
      <c r="E62" s="86"/>
      <c r="F62" s="86"/>
      <c r="G62" s="85"/>
      <c r="H62" s="85"/>
      <c r="I62" s="85"/>
      <c r="J62" s="85"/>
      <c r="K62" s="85"/>
      <c r="L62" s="85"/>
      <c r="M62" s="85"/>
      <c r="N62" s="85"/>
    </row>
    <row r="63" spans="1:14" ht="14.25">
      <c r="A63" s="85"/>
      <c r="B63" s="85"/>
      <c r="C63" s="85"/>
      <c r="D63" s="85"/>
      <c r="E63" s="86"/>
      <c r="F63" s="86"/>
      <c r="G63" s="85"/>
      <c r="H63" s="85"/>
      <c r="I63" s="85"/>
      <c r="J63" s="85"/>
      <c r="K63" s="85"/>
      <c r="L63" s="85"/>
      <c r="M63" s="85"/>
      <c r="N63" s="85"/>
    </row>
    <row r="64" spans="1:14" ht="14.25">
      <c r="A64" s="85"/>
      <c r="B64" s="85"/>
      <c r="C64" s="85"/>
      <c r="D64" s="85"/>
      <c r="E64" s="86"/>
      <c r="F64" s="86"/>
      <c r="G64" s="85"/>
      <c r="H64" s="85"/>
      <c r="I64" s="85"/>
      <c r="J64" s="85"/>
      <c r="K64" s="85"/>
      <c r="L64" s="85"/>
      <c r="M64" s="85"/>
      <c r="N64" s="85"/>
    </row>
    <row r="65" spans="1:14" ht="14.25">
      <c r="A65" s="85"/>
      <c r="B65" s="85"/>
      <c r="C65" s="85"/>
      <c r="D65" s="85"/>
      <c r="E65" s="86"/>
      <c r="F65" s="86"/>
      <c r="G65" s="85"/>
      <c r="H65" s="85"/>
      <c r="I65" s="85"/>
      <c r="J65" s="85"/>
      <c r="K65" s="85"/>
      <c r="L65" s="85"/>
      <c r="M65" s="85"/>
      <c r="N65" s="85"/>
    </row>
    <row r="66" spans="1:14" ht="14.25">
      <c r="A66" s="85"/>
      <c r="B66" s="85"/>
      <c r="C66" s="85"/>
      <c r="D66" s="85"/>
      <c r="E66" s="86"/>
      <c r="F66" s="86"/>
      <c r="G66" s="85"/>
      <c r="H66" s="85"/>
      <c r="I66" s="85"/>
      <c r="J66" s="85"/>
      <c r="K66" s="85"/>
      <c r="L66" s="85"/>
      <c r="M66" s="85"/>
      <c r="N66" s="85"/>
    </row>
    <row r="67" spans="1:14" ht="14.25">
      <c r="A67" s="85"/>
      <c r="B67" s="85"/>
      <c r="C67" s="85"/>
      <c r="D67" s="85"/>
      <c r="E67" s="86"/>
      <c r="F67" s="86"/>
      <c r="G67" s="85"/>
      <c r="H67" s="85"/>
      <c r="I67" s="85"/>
      <c r="J67" s="85"/>
      <c r="K67" s="85"/>
      <c r="L67" s="85"/>
      <c r="M67" s="85"/>
      <c r="N67" s="85"/>
    </row>
    <row r="68" spans="1:14" ht="14.25">
      <c r="A68" s="85"/>
      <c r="B68" s="85"/>
      <c r="C68" s="85"/>
      <c r="D68" s="85"/>
      <c r="E68" s="86"/>
      <c r="F68" s="86"/>
      <c r="G68" s="85"/>
      <c r="H68" s="85"/>
      <c r="I68" s="85"/>
      <c r="J68" s="85"/>
      <c r="K68" s="85"/>
      <c r="L68" s="85"/>
      <c r="M68" s="85"/>
      <c r="N68" s="85"/>
    </row>
    <row r="69" spans="1:14" ht="14.25">
      <c r="A69" s="85"/>
      <c r="B69" s="85"/>
      <c r="C69" s="85"/>
      <c r="D69" s="85"/>
      <c r="E69" s="86"/>
      <c r="F69" s="86"/>
      <c r="G69" s="85"/>
      <c r="H69" s="85"/>
      <c r="I69" s="85"/>
      <c r="J69" s="85"/>
      <c r="K69" s="85"/>
      <c r="L69" s="85"/>
      <c r="M69" s="85"/>
      <c r="N69" s="85"/>
    </row>
    <row r="70" spans="1:14" ht="14.25">
      <c r="A70" s="85"/>
      <c r="B70" s="85"/>
      <c r="C70" s="85"/>
      <c r="D70" s="85"/>
      <c r="E70" s="86"/>
      <c r="F70" s="86"/>
      <c r="G70" s="85"/>
      <c r="H70" s="85"/>
      <c r="I70" s="85"/>
      <c r="J70" s="85"/>
      <c r="K70" s="85"/>
      <c r="L70" s="85"/>
      <c r="M70" s="85"/>
      <c r="N70" s="85"/>
    </row>
    <row r="71" spans="1:14" ht="14.25">
      <c r="A71" s="85"/>
      <c r="B71" s="85"/>
      <c r="C71" s="85"/>
      <c r="D71" s="85"/>
      <c r="E71" s="86"/>
      <c r="F71" s="86"/>
      <c r="G71" s="85"/>
      <c r="H71" s="85"/>
      <c r="I71" s="85"/>
      <c r="J71" s="85"/>
      <c r="K71" s="85"/>
      <c r="L71" s="85"/>
      <c r="M71" s="85"/>
      <c r="N71" s="85"/>
    </row>
    <row r="72" spans="1:14" ht="14.25">
      <c r="A72" s="85"/>
      <c r="B72" s="85"/>
      <c r="C72" s="85"/>
      <c r="D72" s="85"/>
      <c r="E72" s="86"/>
      <c r="F72" s="86"/>
      <c r="G72" s="85"/>
      <c r="H72" s="85"/>
      <c r="I72" s="85"/>
      <c r="J72" s="85"/>
      <c r="K72" s="85"/>
      <c r="L72" s="85"/>
      <c r="M72" s="85"/>
      <c r="N72" s="85"/>
    </row>
    <row r="73" spans="1:14" ht="14.25">
      <c r="A73" s="85"/>
      <c r="B73" s="85"/>
      <c r="C73" s="85"/>
      <c r="D73" s="85"/>
      <c r="E73" s="86"/>
      <c r="F73" s="86"/>
      <c r="G73" s="85"/>
      <c r="H73" s="85"/>
      <c r="I73" s="85"/>
      <c r="J73" s="85"/>
      <c r="K73" s="85"/>
      <c r="L73" s="85"/>
      <c r="M73" s="85"/>
      <c r="N73" s="85"/>
    </row>
    <row r="74" spans="1:14" ht="14.25">
      <c r="A74" s="85"/>
      <c r="B74" s="85"/>
      <c r="C74" s="85"/>
      <c r="D74" s="85"/>
      <c r="E74" s="86"/>
      <c r="F74" s="86"/>
      <c r="G74" s="85"/>
      <c r="H74" s="85"/>
      <c r="I74" s="85"/>
      <c r="J74" s="85"/>
      <c r="K74" s="85"/>
      <c r="L74" s="85"/>
      <c r="M74" s="85"/>
      <c r="N74" s="85"/>
    </row>
    <row r="75" spans="1:14" ht="14.25">
      <c r="A75" s="85"/>
      <c r="B75" s="85"/>
      <c r="C75" s="85"/>
      <c r="D75" s="85"/>
      <c r="E75" s="86"/>
      <c r="F75" s="86"/>
      <c r="G75" s="85"/>
      <c r="H75" s="85"/>
      <c r="I75" s="85"/>
      <c r="J75" s="85"/>
      <c r="K75" s="85"/>
      <c r="L75" s="85"/>
      <c r="M75" s="85"/>
      <c r="N75" s="85"/>
    </row>
    <row r="76" spans="1:14" ht="14.25">
      <c r="A76" s="85"/>
      <c r="B76" s="85"/>
      <c r="C76" s="85"/>
      <c r="D76" s="85"/>
      <c r="E76" s="86"/>
      <c r="F76" s="86"/>
      <c r="G76" s="85"/>
      <c r="H76" s="85"/>
      <c r="I76" s="85"/>
      <c r="J76" s="85"/>
      <c r="K76" s="85"/>
      <c r="L76" s="85"/>
      <c r="M76" s="85"/>
      <c r="N76" s="85"/>
    </row>
    <row r="77" spans="1:14" ht="14.25">
      <c r="A77" s="85"/>
      <c r="B77" s="85"/>
      <c r="C77" s="85"/>
      <c r="D77" s="85"/>
      <c r="E77" s="86"/>
      <c r="F77" s="86"/>
      <c r="G77" s="85"/>
      <c r="H77" s="85"/>
      <c r="I77" s="85"/>
      <c r="J77" s="85"/>
      <c r="K77" s="85"/>
      <c r="L77" s="85"/>
      <c r="M77" s="85"/>
      <c r="N77" s="85"/>
    </row>
    <row r="78" spans="1:14" ht="14.25">
      <c r="A78" s="85"/>
      <c r="B78" s="85"/>
      <c r="C78" s="85"/>
      <c r="D78" s="85"/>
      <c r="E78" s="86"/>
      <c r="F78" s="86"/>
      <c r="G78" s="85"/>
      <c r="H78" s="85"/>
      <c r="I78" s="85"/>
      <c r="J78" s="85"/>
      <c r="K78" s="85"/>
      <c r="L78" s="85"/>
      <c r="M78" s="85"/>
      <c r="N78" s="85"/>
    </row>
    <row r="79" spans="1:14" ht="14.25">
      <c r="A79" s="85"/>
      <c r="B79" s="85"/>
      <c r="C79" s="85"/>
      <c r="D79" s="85"/>
      <c r="E79" s="86"/>
      <c r="F79" s="86"/>
      <c r="G79" s="85"/>
      <c r="H79" s="85"/>
      <c r="I79" s="85"/>
      <c r="J79" s="85"/>
      <c r="K79" s="85"/>
      <c r="L79" s="85"/>
      <c r="M79" s="85"/>
      <c r="N79" s="85"/>
    </row>
    <row r="80" spans="1:14" ht="14.25">
      <c r="A80" s="85"/>
      <c r="B80" s="85"/>
      <c r="C80" s="85"/>
      <c r="D80" s="85"/>
      <c r="E80" s="86"/>
      <c r="F80" s="86"/>
      <c r="G80" s="85"/>
      <c r="H80" s="85"/>
      <c r="I80" s="85"/>
      <c r="J80" s="85"/>
      <c r="K80" s="85"/>
      <c r="L80" s="85"/>
      <c r="M80" s="85"/>
      <c r="N80" s="85"/>
    </row>
    <row r="81" spans="1:14" ht="14.25">
      <c r="A81" s="85"/>
      <c r="B81" s="85"/>
      <c r="C81" s="85"/>
      <c r="D81" s="85"/>
      <c r="E81" s="86"/>
      <c r="F81" s="86"/>
      <c r="G81" s="85"/>
      <c r="H81" s="85"/>
      <c r="I81" s="85"/>
      <c r="J81" s="85"/>
      <c r="K81" s="85"/>
      <c r="L81" s="85"/>
      <c r="M81" s="85"/>
      <c r="N81" s="85"/>
    </row>
    <row r="82" spans="1:14" ht="14.25">
      <c r="A82" s="85"/>
      <c r="B82" s="85"/>
      <c r="C82" s="85"/>
      <c r="D82" s="85"/>
      <c r="E82" s="86"/>
      <c r="F82" s="86"/>
      <c r="G82" s="85"/>
      <c r="H82" s="85"/>
      <c r="I82" s="85"/>
      <c r="J82" s="85"/>
      <c r="K82" s="85"/>
      <c r="L82" s="85"/>
      <c r="M82" s="85"/>
      <c r="N82" s="85"/>
    </row>
    <row r="83" spans="1:14" ht="14.25">
      <c r="A83" s="85"/>
      <c r="B83" s="85"/>
      <c r="C83" s="85"/>
      <c r="D83" s="85"/>
      <c r="E83" s="86"/>
      <c r="F83" s="86"/>
      <c r="G83" s="85"/>
      <c r="H83" s="85"/>
      <c r="I83" s="85"/>
      <c r="J83" s="85"/>
      <c r="K83" s="85"/>
      <c r="L83" s="85"/>
      <c r="M83" s="85"/>
      <c r="N83" s="85"/>
    </row>
    <row r="84" spans="1:14" ht="14.25">
      <c r="A84" s="85"/>
      <c r="B84" s="85"/>
      <c r="C84" s="85"/>
      <c r="D84" s="85"/>
      <c r="E84" s="86"/>
      <c r="F84" s="86"/>
      <c r="G84" s="85"/>
      <c r="H84" s="85"/>
      <c r="I84" s="85"/>
      <c r="J84" s="85"/>
      <c r="K84" s="85"/>
      <c r="L84" s="85"/>
      <c r="M84" s="85"/>
      <c r="N84" s="85"/>
    </row>
    <row r="85" spans="1:14" ht="14.25">
      <c r="A85" s="85"/>
      <c r="B85" s="85"/>
      <c r="C85" s="85"/>
      <c r="D85" s="85"/>
      <c r="E85" s="86"/>
      <c r="F85" s="86"/>
      <c r="G85" s="85"/>
      <c r="H85" s="85"/>
      <c r="I85" s="85"/>
      <c r="J85" s="85"/>
      <c r="K85" s="85"/>
      <c r="L85" s="85"/>
      <c r="M85" s="85"/>
      <c r="N85" s="85"/>
    </row>
    <row r="86" spans="1:14" ht="14.25">
      <c r="A86" s="85"/>
      <c r="B86" s="85"/>
      <c r="C86" s="85"/>
      <c r="D86" s="85"/>
      <c r="E86" s="86"/>
      <c r="F86" s="86"/>
      <c r="G86" s="85"/>
      <c r="H86" s="85"/>
      <c r="I86" s="85"/>
      <c r="J86" s="85"/>
      <c r="K86" s="85"/>
      <c r="L86" s="85"/>
      <c r="M86" s="85"/>
      <c r="N86" s="85"/>
    </row>
    <row r="87" spans="1:14" ht="14.25">
      <c r="A87" s="85"/>
      <c r="B87" s="85"/>
      <c r="C87" s="85"/>
      <c r="D87" s="85"/>
      <c r="E87" s="86"/>
      <c r="F87" s="86"/>
      <c r="G87" s="85"/>
      <c r="H87" s="85"/>
      <c r="I87" s="85"/>
      <c r="J87" s="85"/>
      <c r="K87" s="85"/>
      <c r="L87" s="85"/>
      <c r="M87" s="85"/>
      <c r="N87" s="85"/>
    </row>
    <row r="88" spans="1:14" ht="14.25">
      <c r="A88" s="85"/>
      <c r="B88" s="85"/>
      <c r="C88" s="85"/>
      <c r="D88" s="85"/>
      <c r="E88" s="86"/>
      <c r="F88" s="86"/>
      <c r="G88" s="85"/>
      <c r="H88" s="85"/>
      <c r="I88" s="85"/>
      <c r="J88" s="85"/>
      <c r="K88" s="85"/>
      <c r="L88" s="85"/>
      <c r="M88" s="85"/>
      <c r="N88" s="85"/>
    </row>
    <row r="89" spans="1:14" ht="14.25">
      <c r="A89" s="85"/>
      <c r="B89" s="85"/>
      <c r="C89" s="85"/>
      <c r="D89" s="85"/>
      <c r="E89" s="86"/>
      <c r="F89" s="86"/>
      <c r="G89" s="85"/>
      <c r="H89" s="85"/>
      <c r="I89" s="85"/>
      <c r="J89" s="85"/>
      <c r="K89" s="85"/>
      <c r="L89" s="85"/>
      <c r="M89" s="85"/>
      <c r="N89" s="85"/>
    </row>
    <row r="90" spans="1:14" ht="14.25">
      <c r="A90" s="85"/>
      <c r="B90" s="85"/>
      <c r="C90" s="85"/>
      <c r="D90" s="85"/>
      <c r="E90" s="86"/>
      <c r="F90" s="86"/>
      <c r="G90" s="85"/>
      <c r="H90" s="85"/>
      <c r="I90" s="85"/>
      <c r="J90" s="85"/>
      <c r="K90" s="85"/>
      <c r="L90" s="85"/>
      <c r="M90" s="85"/>
      <c r="N90" s="85"/>
    </row>
    <row r="91" spans="1:14" ht="14.25">
      <c r="A91" s="85"/>
      <c r="B91" s="85"/>
      <c r="C91" s="85"/>
      <c r="D91" s="85"/>
      <c r="E91" s="86"/>
      <c r="F91" s="86"/>
      <c r="G91" s="85"/>
      <c r="H91" s="85"/>
      <c r="I91" s="85"/>
      <c r="J91" s="85"/>
      <c r="K91" s="85"/>
      <c r="L91" s="85"/>
      <c r="M91" s="85"/>
      <c r="N91" s="85"/>
    </row>
    <row r="92" spans="1:14" ht="14.25">
      <c r="A92" s="85"/>
      <c r="B92" s="85"/>
      <c r="C92" s="85"/>
      <c r="D92" s="85"/>
      <c r="E92" s="86"/>
      <c r="F92" s="86"/>
      <c r="G92" s="85"/>
      <c r="H92" s="85"/>
      <c r="I92" s="85"/>
      <c r="J92" s="85"/>
      <c r="K92" s="85"/>
      <c r="L92" s="85"/>
      <c r="M92" s="85"/>
      <c r="N92" s="85"/>
    </row>
    <row r="93" spans="1:14" ht="14.25">
      <c r="A93" s="85"/>
      <c r="B93" s="85"/>
      <c r="C93" s="85"/>
      <c r="D93" s="85"/>
      <c r="E93" s="86"/>
      <c r="F93" s="86"/>
      <c r="G93" s="85"/>
      <c r="H93" s="85"/>
      <c r="I93" s="85"/>
      <c r="J93" s="85"/>
      <c r="K93" s="85"/>
      <c r="L93" s="85"/>
      <c r="M93" s="85"/>
      <c r="N93" s="85"/>
    </row>
    <row r="94" spans="1:14" ht="14.25">
      <c r="A94" s="85"/>
      <c r="B94" s="85"/>
      <c r="C94" s="85"/>
      <c r="D94" s="85"/>
      <c r="E94" s="86"/>
      <c r="F94" s="86"/>
      <c r="G94" s="85"/>
      <c r="H94" s="85"/>
      <c r="I94" s="85"/>
      <c r="J94" s="85"/>
      <c r="K94" s="85"/>
      <c r="L94" s="85"/>
      <c r="M94" s="85"/>
      <c r="N94" s="85"/>
    </row>
    <row r="95" spans="1:14" ht="14.25">
      <c r="A95" s="85"/>
      <c r="B95" s="85"/>
      <c r="C95" s="85"/>
      <c r="D95" s="85"/>
      <c r="E95" s="86"/>
      <c r="F95" s="86"/>
      <c r="G95" s="85"/>
      <c r="H95" s="85"/>
      <c r="I95" s="85"/>
      <c r="J95" s="85"/>
      <c r="K95" s="85"/>
      <c r="L95" s="85"/>
      <c r="M95" s="85"/>
      <c r="N95" s="85"/>
    </row>
    <row r="96" spans="1:14" ht="14.25">
      <c r="A96" s="85"/>
      <c r="B96" s="85"/>
      <c r="C96" s="85"/>
      <c r="D96" s="85"/>
      <c r="E96" s="86"/>
      <c r="F96" s="86"/>
      <c r="G96" s="85"/>
      <c r="H96" s="85"/>
      <c r="I96" s="85"/>
      <c r="J96" s="85"/>
      <c r="K96" s="85"/>
      <c r="L96" s="85"/>
      <c r="M96" s="85"/>
      <c r="N96" s="85"/>
    </row>
    <row r="97" spans="1:14" ht="14.25">
      <c r="A97" s="85"/>
      <c r="B97" s="85"/>
      <c r="C97" s="85"/>
      <c r="D97" s="85"/>
      <c r="E97" s="86"/>
      <c r="F97" s="86"/>
      <c r="G97" s="85"/>
      <c r="H97" s="85"/>
      <c r="I97" s="85"/>
      <c r="J97" s="85"/>
      <c r="K97" s="85"/>
      <c r="L97" s="85"/>
      <c r="M97" s="85"/>
      <c r="N97" s="85"/>
    </row>
    <row r="98" spans="1:14" ht="14.25">
      <c r="A98" s="85"/>
      <c r="B98" s="85"/>
      <c r="C98" s="85"/>
      <c r="D98" s="85"/>
      <c r="E98" s="86"/>
      <c r="F98" s="86"/>
      <c r="G98" s="85"/>
      <c r="H98" s="85"/>
      <c r="I98" s="85"/>
      <c r="J98" s="85"/>
      <c r="K98" s="85"/>
      <c r="L98" s="85"/>
      <c r="M98" s="85"/>
      <c r="N98" s="85"/>
    </row>
    <row r="99" spans="1:14" ht="14.25">
      <c r="A99" s="85"/>
      <c r="B99" s="85"/>
      <c r="C99" s="85"/>
      <c r="D99" s="85"/>
      <c r="E99" s="86"/>
      <c r="F99" s="86"/>
      <c r="G99" s="85"/>
      <c r="H99" s="85"/>
      <c r="I99" s="85"/>
      <c r="J99" s="85"/>
      <c r="K99" s="85"/>
      <c r="L99" s="85"/>
      <c r="M99" s="85"/>
      <c r="N99" s="85"/>
    </row>
    <row r="100" spans="1:14" ht="14.25">
      <c r="A100" s="85"/>
      <c r="B100" s="85"/>
      <c r="C100" s="85"/>
      <c r="D100" s="85"/>
      <c r="E100" s="86"/>
      <c r="F100" s="86"/>
      <c r="G100" s="85"/>
      <c r="H100" s="85"/>
      <c r="I100" s="85"/>
      <c r="J100" s="85"/>
      <c r="K100" s="85"/>
      <c r="L100" s="85"/>
      <c r="M100" s="85"/>
      <c r="N100" s="85"/>
    </row>
    <row r="101" spans="1:14" ht="14.25">
      <c r="A101" s="85"/>
      <c r="B101" s="85"/>
      <c r="C101" s="85"/>
      <c r="D101" s="85"/>
      <c r="E101" s="86"/>
      <c r="F101" s="86"/>
      <c r="G101" s="85"/>
      <c r="H101" s="85"/>
      <c r="I101" s="85"/>
      <c r="J101" s="85"/>
      <c r="K101" s="85"/>
      <c r="L101" s="85"/>
      <c r="M101" s="85"/>
      <c r="N101" s="85"/>
    </row>
    <row r="102" spans="1:14" ht="14.25">
      <c r="A102" s="85"/>
      <c r="B102" s="85"/>
      <c r="C102" s="85"/>
      <c r="D102" s="85"/>
      <c r="E102" s="86"/>
      <c r="F102" s="86"/>
      <c r="G102" s="85"/>
      <c r="H102" s="85"/>
      <c r="I102" s="85"/>
      <c r="J102" s="85"/>
      <c r="K102" s="85"/>
      <c r="L102" s="85"/>
      <c r="M102" s="85"/>
      <c r="N102" s="85"/>
    </row>
    <row r="103" spans="1:14" ht="14.25">
      <c r="A103" s="85"/>
      <c r="B103" s="85"/>
      <c r="C103" s="85"/>
      <c r="D103" s="85"/>
      <c r="E103" s="86"/>
      <c r="F103" s="86"/>
      <c r="G103" s="85"/>
      <c r="H103" s="85"/>
      <c r="I103" s="85"/>
      <c r="J103" s="85"/>
      <c r="K103" s="85"/>
      <c r="L103" s="85"/>
      <c r="M103" s="85"/>
      <c r="N103" s="85"/>
    </row>
    <row r="104" spans="1:14" ht="14.25">
      <c r="A104" s="85"/>
      <c r="B104" s="85"/>
      <c r="C104" s="85"/>
      <c r="D104" s="85"/>
      <c r="E104" s="86"/>
      <c r="F104" s="86"/>
      <c r="G104" s="85"/>
      <c r="H104" s="85"/>
      <c r="I104" s="85"/>
      <c r="J104" s="85"/>
      <c r="K104" s="85"/>
      <c r="L104" s="85"/>
      <c r="M104" s="85"/>
      <c r="N104" s="85"/>
    </row>
    <row r="105" spans="1:14" ht="14.25">
      <c r="A105" s="85"/>
      <c r="B105" s="85"/>
      <c r="C105" s="85"/>
      <c r="D105" s="85"/>
      <c r="E105" s="86"/>
      <c r="F105" s="86"/>
      <c r="G105" s="85"/>
      <c r="H105" s="85"/>
      <c r="I105" s="85"/>
      <c r="J105" s="85"/>
      <c r="K105" s="85"/>
      <c r="L105" s="85"/>
      <c r="M105" s="85"/>
      <c r="N105" s="85"/>
    </row>
    <row r="106" spans="1:14" ht="14.25">
      <c r="A106" s="85"/>
      <c r="B106" s="85"/>
      <c r="C106" s="85"/>
      <c r="D106" s="85"/>
      <c r="E106" s="86"/>
      <c r="F106" s="86"/>
      <c r="G106" s="85"/>
      <c r="H106" s="85"/>
      <c r="I106" s="85"/>
      <c r="J106" s="85"/>
      <c r="K106" s="85"/>
      <c r="L106" s="85"/>
      <c r="M106" s="85"/>
      <c r="N106" s="85"/>
    </row>
  </sheetData>
  <mergeCells count="8">
    <mergeCell ref="A29:F29"/>
    <mergeCell ref="A1:N1"/>
    <mergeCell ref="A3:N3"/>
    <mergeCell ref="A5:A6"/>
    <mergeCell ref="B5:C5"/>
    <mergeCell ref="D5:L5"/>
    <mergeCell ref="M5:M6"/>
    <mergeCell ref="N5:N6"/>
  </mergeCells>
  <hyperlinks>
    <hyperlink ref="A29" r:id="rId1" xr:uid="{63470EED-42EE-4D9B-8AE2-780BE9D2E3BA}"/>
  </hyperlinks>
  <printOptions horizontalCentered="1" verticalCentered="1"/>
  <pageMargins left="0.39370078740157477" right="0.39370078740157477" top="0.39370078740157477" bottom="0.39370078740157477" header="0.31496062992125984" footer="0"/>
  <pageSetup paperSize="9" scale="49" orientation="portrait" r:id="rId2"/>
  <headerFooter alignWithMargins="0"/>
  <drawing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CCF87-BF2B-49DE-9CAF-B8596DD1F57E}">
  <sheetPr codeName="Hoja57">
    <pageSetUpPr fitToPage="1"/>
  </sheetPr>
  <dimension ref="A1:E97"/>
  <sheetViews>
    <sheetView showGridLines="0" topLeftCell="A13" workbookViewId="0">
      <selection activeCell="G10" sqref="G10"/>
    </sheetView>
  </sheetViews>
  <sheetFormatPr baseColWidth="10" defaultColWidth="11.42578125" defaultRowHeight="15"/>
  <cols>
    <col min="1" max="1" width="3.140625" style="63" customWidth="1"/>
    <col min="2" max="2" width="22.7109375" style="63" customWidth="1"/>
    <col min="3" max="5" width="13.85546875" style="63" customWidth="1"/>
    <col min="6" max="16384" width="11.42578125" style="63"/>
  </cols>
  <sheetData>
    <row r="1" spans="1:5" ht="35.25" customHeight="1">
      <c r="B1" s="600" t="s">
        <v>665</v>
      </c>
      <c r="C1" s="600"/>
      <c r="D1" s="600"/>
      <c r="E1" s="600"/>
    </row>
    <row r="2" spans="1:5">
      <c r="B2" s="265"/>
      <c r="C2" s="265"/>
      <c r="D2" s="265"/>
      <c r="E2" s="265"/>
    </row>
    <row r="3" spans="1:5" ht="61.5" customHeight="1">
      <c r="B3" s="577" t="s">
        <v>757</v>
      </c>
      <c r="C3" s="577"/>
      <c r="D3" s="577"/>
      <c r="E3" s="577"/>
    </row>
    <row r="4" spans="1:5" ht="24.6" customHeight="1">
      <c r="A4" s="357"/>
      <c r="B4" s="603"/>
      <c r="C4" s="603"/>
      <c r="D4" s="603"/>
      <c r="E4" s="603"/>
    </row>
    <row r="5" spans="1:5" ht="23.85" customHeight="1">
      <c r="A5" s="357"/>
      <c r="B5" s="601" t="s">
        <v>277</v>
      </c>
      <c r="C5" s="602" t="s">
        <v>278</v>
      </c>
      <c r="D5" s="602"/>
      <c r="E5" s="602"/>
    </row>
    <row r="6" spans="1:5" ht="23.85" customHeight="1">
      <c r="A6" s="357"/>
      <c r="B6" s="601"/>
      <c r="C6" s="360" t="s">
        <v>667</v>
      </c>
      <c r="D6" s="360" t="s">
        <v>668</v>
      </c>
      <c r="E6" s="360" t="s">
        <v>791</v>
      </c>
    </row>
    <row r="7" spans="1:5" ht="36.6" customHeight="1">
      <c r="A7" s="357"/>
      <c r="B7" s="358" t="s">
        <v>744</v>
      </c>
      <c r="C7" s="361">
        <v>73539.789999999994</v>
      </c>
      <c r="D7" s="361">
        <v>73539.789999999994</v>
      </c>
      <c r="E7" s="361">
        <v>73539.789999999994</v>
      </c>
    </row>
    <row r="8" spans="1:5" ht="36.6" customHeight="1">
      <c r="A8" s="357"/>
      <c r="B8" s="358" t="s">
        <v>745</v>
      </c>
      <c r="C8" s="361">
        <v>22421.919999999998</v>
      </c>
      <c r="D8" s="361">
        <v>20861.919999999998</v>
      </c>
      <c r="E8" s="361">
        <v>20861.919999999998</v>
      </c>
    </row>
    <row r="9" spans="1:5" ht="23.85" customHeight="1">
      <c r="A9" s="357"/>
      <c r="B9" s="358" t="s">
        <v>746</v>
      </c>
      <c r="C9" s="361">
        <v>39.35</v>
      </c>
      <c r="D9" s="361">
        <v>39.35</v>
      </c>
      <c r="E9" s="361">
        <v>39.35</v>
      </c>
    </row>
    <row r="10" spans="1:5" ht="36.6" customHeight="1">
      <c r="A10" s="357"/>
      <c r="B10" s="358" t="s">
        <v>747</v>
      </c>
      <c r="C10" s="361">
        <v>368615.15</v>
      </c>
      <c r="D10" s="361">
        <v>360079.01</v>
      </c>
      <c r="E10" s="361">
        <v>360079.01</v>
      </c>
    </row>
    <row r="11" spans="1:5" ht="23.85" customHeight="1">
      <c r="A11" s="357"/>
      <c r="B11" s="358" t="s">
        <v>748</v>
      </c>
      <c r="C11" s="361">
        <v>223857.21</v>
      </c>
      <c r="D11" s="361">
        <v>181217.21</v>
      </c>
      <c r="E11" s="361">
        <v>181217.21</v>
      </c>
    </row>
    <row r="12" spans="1:5" ht="36.6" customHeight="1">
      <c r="A12" s="357"/>
      <c r="B12" s="358" t="s">
        <v>749</v>
      </c>
      <c r="C12" s="361">
        <v>499408.88</v>
      </c>
      <c r="D12" s="361">
        <v>307108.88</v>
      </c>
      <c r="E12" s="361">
        <v>307108.88</v>
      </c>
    </row>
    <row r="13" spans="1:5" ht="36.6" customHeight="1">
      <c r="A13" s="357"/>
      <c r="B13" s="358" t="s">
        <v>750</v>
      </c>
      <c r="C13" s="361">
        <v>357006.3</v>
      </c>
      <c r="D13" s="361">
        <v>137006.29999999999</v>
      </c>
      <c r="E13" s="361">
        <v>137006.29999999999</v>
      </c>
    </row>
    <row r="14" spans="1:5" ht="23.85" customHeight="1">
      <c r="A14" s="357"/>
      <c r="B14" s="359" t="s">
        <v>121</v>
      </c>
      <c r="C14" s="362">
        <v>1544888.6</v>
      </c>
      <c r="D14" s="362">
        <v>1079852.46</v>
      </c>
      <c r="E14" s="362">
        <v>1079852.46</v>
      </c>
    </row>
    <row r="15" spans="1:5" ht="29.1" customHeight="1">
      <c r="A15" s="357"/>
      <c r="B15" s="599" t="s">
        <v>441</v>
      </c>
      <c r="C15" s="599"/>
      <c r="D15" s="599"/>
      <c r="E15" s="599"/>
    </row>
    <row r="16" spans="1:5" ht="15.75">
      <c r="B16" s="87"/>
      <c r="C16" s="87"/>
      <c r="D16" s="87"/>
      <c r="E16" s="87"/>
    </row>
    <row r="17" spans="2:5" ht="15.75">
      <c r="B17" s="87"/>
      <c r="C17" s="87"/>
      <c r="D17" s="87"/>
      <c r="E17" s="87"/>
    </row>
    <row r="18" spans="2:5" ht="15.75">
      <c r="B18" s="87"/>
      <c r="C18" s="87"/>
      <c r="D18" s="87"/>
      <c r="E18" s="87"/>
    </row>
    <row r="19" spans="2:5" ht="15.75">
      <c r="B19" s="87"/>
      <c r="C19" s="87"/>
      <c r="D19" s="87"/>
      <c r="E19" s="87"/>
    </row>
    <row r="20" spans="2:5" ht="15.75">
      <c r="B20" s="87"/>
      <c r="C20" s="87"/>
      <c r="D20" s="87"/>
      <c r="E20" s="87"/>
    </row>
    <row r="21" spans="2:5" ht="15.75">
      <c r="B21" s="87"/>
      <c r="C21" s="87"/>
      <c r="D21" s="87"/>
      <c r="E21" s="87"/>
    </row>
    <row r="22" spans="2:5" ht="15.75">
      <c r="B22" s="87"/>
      <c r="C22" s="87"/>
      <c r="D22" s="87"/>
      <c r="E22" s="87"/>
    </row>
    <row r="23" spans="2:5" ht="15.75">
      <c r="B23" s="87"/>
      <c r="C23" s="87"/>
      <c r="D23" s="87"/>
      <c r="E23" s="87"/>
    </row>
    <row r="24" spans="2:5" ht="15.75">
      <c r="B24" s="87"/>
      <c r="C24" s="87"/>
      <c r="D24" s="87"/>
      <c r="E24" s="87"/>
    </row>
    <row r="25" spans="2:5" ht="15.75">
      <c r="B25" s="87"/>
      <c r="C25" s="87"/>
      <c r="D25" s="87"/>
      <c r="E25" s="87"/>
    </row>
    <row r="26" spans="2:5" ht="15.75">
      <c r="B26" s="87"/>
      <c r="C26" s="87"/>
      <c r="D26" s="87"/>
      <c r="E26" s="87"/>
    </row>
    <row r="27" spans="2:5" ht="15.75">
      <c r="B27" s="87"/>
      <c r="C27" s="87"/>
      <c r="D27" s="87"/>
      <c r="E27" s="87"/>
    </row>
    <row r="28" spans="2:5" ht="15.75">
      <c r="B28" s="87"/>
      <c r="C28" s="87"/>
      <c r="D28" s="87"/>
      <c r="E28" s="87"/>
    </row>
    <row r="29" spans="2:5" ht="15.75">
      <c r="B29" s="87"/>
      <c r="C29" s="87"/>
      <c r="D29" s="87"/>
      <c r="E29" s="87"/>
    </row>
    <row r="30" spans="2:5" ht="15.75">
      <c r="B30" s="87"/>
      <c r="C30" s="87"/>
      <c r="D30" s="87"/>
      <c r="E30" s="87"/>
    </row>
    <row r="31" spans="2:5" ht="15.75">
      <c r="B31" s="87"/>
      <c r="C31" s="87"/>
      <c r="D31" s="87"/>
      <c r="E31" s="87"/>
    </row>
    <row r="32" spans="2:5" ht="15.75">
      <c r="B32" s="87"/>
      <c r="C32" s="87"/>
      <c r="D32" s="87"/>
      <c r="E32" s="87"/>
    </row>
    <row r="33" spans="2:5" ht="15.75">
      <c r="B33" s="87"/>
      <c r="C33" s="87"/>
      <c r="D33" s="87"/>
      <c r="E33" s="87"/>
    </row>
    <row r="34" spans="2:5" ht="15.75">
      <c r="B34" s="87"/>
      <c r="C34" s="87"/>
      <c r="D34" s="87"/>
      <c r="E34" s="87"/>
    </row>
    <row r="35" spans="2:5" ht="15.75">
      <c r="B35" s="87"/>
      <c r="C35" s="87"/>
      <c r="D35" s="87"/>
      <c r="E35" s="87"/>
    </row>
    <row r="36" spans="2:5" ht="15.75">
      <c r="B36" s="87"/>
      <c r="C36" s="87"/>
      <c r="D36" s="87"/>
      <c r="E36" s="87"/>
    </row>
    <row r="37" spans="2:5" ht="15.75">
      <c r="B37" s="87"/>
      <c r="C37" s="87"/>
      <c r="D37" s="87"/>
      <c r="E37" s="87"/>
    </row>
    <row r="38" spans="2:5" ht="15.75">
      <c r="B38" s="87"/>
      <c r="C38" s="87"/>
      <c r="D38" s="87"/>
      <c r="E38" s="87"/>
    </row>
    <row r="39" spans="2:5" ht="15.75">
      <c r="B39" s="87"/>
      <c r="C39" s="87"/>
      <c r="D39" s="87"/>
      <c r="E39" s="87"/>
    </row>
    <row r="40" spans="2:5" ht="15.75">
      <c r="B40" s="87"/>
      <c r="C40" s="87"/>
      <c r="D40" s="87"/>
      <c r="E40" s="87"/>
    </row>
    <row r="41" spans="2:5" ht="15.75">
      <c r="B41" s="87"/>
      <c r="C41" s="87"/>
      <c r="D41" s="87"/>
      <c r="E41" s="87"/>
    </row>
    <row r="42" spans="2:5" ht="15.75">
      <c r="B42" s="87"/>
      <c r="C42" s="87"/>
      <c r="D42" s="87"/>
      <c r="E42" s="87"/>
    </row>
    <row r="43" spans="2:5" ht="15.75">
      <c r="B43" s="87"/>
      <c r="C43" s="87"/>
      <c r="D43" s="87"/>
      <c r="E43" s="87"/>
    </row>
    <row r="44" spans="2:5" ht="15.75">
      <c r="B44" s="87"/>
      <c r="C44" s="87"/>
      <c r="D44" s="87"/>
      <c r="E44" s="87"/>
    </row>
    <row r="45" spans="2:5" ht="15.75">
      <c r="B45" s="87"/>
      <c r="C45" s="87"/>
      <c r="D45" s="87"/>
      <c r="E45" s="87"/>
    </row>
    <row r="46" spans="2:5" ht="15.75">
      <c r="B46" s="87"/>
      <c r="C46" s="87"/>
      <c r="D46" s="87"/>
      <c r="E46" s="87"/>
    </row>
    <row r="47" spans="2:5" ht="15.75">
      <c r="B47" s="87"/>
      <c r="C47" s="87"/>
      <c r="D47" s="87"/>
      <c r="E47" s="87"/>
    </row>
    <row r="48" spans="2:5" ht="15.75">
      <c r="B48" s="87"/>
      <c r="C48" s="87"/>
      <c r="D48" s="87"/>
      <c r="E48" s="87"/>
    </row>
    <row r="49" spans="2:5" ht="15.75">
      <c r="B49" s="87"/>
      <c r="C49" s="87"/>
      <c r="D49" s="87"/>
      <c r="E49" s="87"/>
    </row>
    <row r="50" spans="2:5" ht="15.75">
      <c r="B50" s="87"/>
      <c r="C50" s="87"/>
      <c r="D50" s="87"/>
      <c r="E50" s="87"/>
    </row>
    <row r="51" spans="2:5" ht="15.75">
      <c r="B51" s="87"/>
      <c r="C51" s="87"/>
      <c r="D51" s="87"/>
      <c r="E51" s="87"/>
    </row>
    <row r="52" spans="2:5" ht="15.75">
      <c r="B52" s="87"/>
      <c r="C52" s="87"/>
      <c r="D52" s="87"/>
      <c r="E52" s="87"/>
    </row>
    <row r="53" spans="2:5" ht="15.75">
      <c r="B53" s="87"/>
      <c r="C53" s="87"/>
      <c r="D53" s="87"/>
      <c r="E53" s="87"/>
    </row>
    <row r="54" spans="2:5" ht="15.75">
      <c r="B54" s="87"/>
      <c r="C54" s="87"/>
      <c r="D54" s="87"/>
      <c r="E54" s="87"/>
    </row>
    <row r="55" spans="2:5" ht="15.75">
      <c r="B55" s="87"/>
      <c r="C55" s="87"/>
      <c r="D55" s="87"/>
      <c r="E55" s="87"/>
    </row>
    <row r="56" spans="2:5" ht="15.75">
      <c r="B56" s="87"/>
      <c r="C56" s="87"/>
      <c r="D56" s="87"/>
      <c r="E56" s="87"/>
    </row>
    <row r="57" spans="2:5" ht="15.75">
      <c r="B57" s="87"/>
      <c r="C57" s="87"/>
      <c r="D57" s="87"/>
      <c r="E57" s="87"/>
    </row>
    <row r="58" spans="2:5" ht="15.75">
      <c r="B58" s="87"/>
      <c r="C58" s="87"/>
      <c r="D58" s="87"/>
      <c r="E58" s="87"/>
    </row>
    <row r="59" spans="2:5" ht="15.75">
      <c r="B59" s="87"/>
      <c r="C59" s="87"/>
      <c r="D59" s="87"/>
      <c r="E59" s="87"/>
    </row>
    <row r="60" spans="2:5" ht="15.75">
      <c r="B60" s="87"/>
      <c r="C60" s="87"/>
      <c r="D60" s="87"/>
      <c r="E60" s="87"/>
    </row>
    <row r="61" spans="2:5" ht="15.75">
      <c r="B61" s="87"/>
      <c r="C61" s="87"/>
      <c r="D61" s="87"/>
      <c r="E61" s="87"/>
    </row>
    <row r="62" spans="2:5" ht="15.75">
      <c r="B62" s="87"/>
      <c r="C62" s="87"/>
      <c r="D62" s="87"/>
      <c r="E62" s="87"/>
    </row>
    <row r="63" spans="2:5" ht="15.75">
      <c r="B63" s="87"/>
      <c r="C63" s="87"/>
      <c r="D63" s="87"/>
      <c r="E63" s="87"/>
    </row>
    <row r="64" spans="2:5" ht="15.75">
      <c r="B64" s="87"/>
      <c r="C64" s="87"/>
      <c r="D64" s="87"/>
      <c r="E64" s="87"/>
    </row>
    <row r="65" spans="2:5" ht="15.75">
      <c r="B65" s="87"/>
      <c r="C65" s="87"/>
      <c r="D65" s="87"/>
      <c r="E65" s="87"/>
    </row>
    <row r="66" spans="2:5" ht="15.75">
      <c r="B66" s="87"/>
      <c r="C66" s="87"/>
      <c r="D66" s="87"/>
      <c r="E66" s="87"/>
    </row>
    <row r="67" spans="2:5" ht="15.75">
      <c r="B67" s="87"/>
      <c r="C67" s="87"/>
      <c r="D67" s="87"/>
      <c r="E67" s="87"/>
    </row>
    <row r="68" spans="2:5" ht="15.75">
      <c r="B68" s="87"/>
      <c r="C68" s="87"/>
      <c r="D68" s="87"/>
      <c r="E68" s="87"/>
    </row>
    <row r="69" spans="2:5" ht="15.75">
      <c r="B69" s="87"/>
      <c r="C69" s="87"/>
      <c r="D69" s="87"/>
      <c r="E69" s="87"/>
    </row>
    <row r="70" spans="2:5" ht="15.75">
      <c r="B70" s="87"/>
      <c r="C70" s="87"/>
      <c r="D70" s="87"/>
      <c r="E70" s="87"/>
    </row>
    <row r="71" spans="2:5" ht="15.75">
      <c r="B71" s="87"/>
      <c r="C71" s="87"/>
      <c r="D71" s="87"/>
      <c r="E71" s="87"/>
    </row>
    <row r="72" spans="2:5" ht="15.75">
      <c r="B72" s="87"/>
      <c r="C72" s="87"/>
      <c r="D72" s="87"/>
      <c r="E72" s="87"/>
    </row>
    <row r="73" spans="2:5" ht="15.75">
      <c r="B73" s="87"/>
      <c r="C73" s="87"/>
      <c r="D73" s="87"/>
      <c r="E73" s="87"/>
    </row>
    <row r="74" spans="2:5" ht="15.75">
      <c r="B74" s="87"/>
      <c r="C74" s="87"/>
      <c r="D74" s="87"/>
      <c r="E74" s="87"/>
    </row>
    <row r="75" spans="2:5" ht="15.75">
      <c r="B75" s="87"/>
      <c r="C75" s="87"/>
      <c r="D75" s="87"/>
      <c r="E75" s="87"/>
    </row>
    <row r="76" spans="2:5" ht="15.75">
      <c r="B76" s="87"/>
      <c r="C76" s="87"/>
      <c r="D76" s="87"/>
      <c r="E76" s="87"/>
    </row>
    <row r="77" spans="2:5" ht="15.75">
      <c r="B77" s="87"/>
      <c r="C77" s="87"/>
      <c r="D77" s="87"/>
      <c r="E77" s="87"/>
    </row>
    <row r="78" spans="2:5" ht="15.75">
      <c r="B78" s="87"/>
      <c r="C78" s="87"/>
      <c r="D78" s="87"/>
      <c r="E78" s="87"/>
    </row>
    <row r="79" spans="2:5" ht="15.75">
      <c r="B79" s="87"/>
      <c r="C79" s="87"/>
      <c r="D79" s="87"/>
      <c r="E79" s="87"/>
    </row>
    <row r="80" spans="2:5" ht="15.75">
      <c r="B80" s="87"/>
      <c r="C80" s="87"/>
      <c r="D80" s="87"/>
      <c r="E80" s="87"/>
    </row>
    <row r="81" spans="2:5" ht="15.75">
      <c r="B81" s="87"/>
      <c r="C81" s="87"/>
      <c r="D81" s="87"/>
      <c r="E81" s="87"/>
    </row>
    <row r="82" spans="2:5" ht="15.75">
      <c r="B82" s="87"/>
      <c r="C82" s="87"/>
      <c r="D82" s="87"/>
      <c r="E82" s="87"/>
    </row>
    <row r="83" spans="2:5" ht="15.75">
      <c r="B83" s="87"/>
      <c r="C83" s="87"/>
      <c r="D83" s="87"/>
      <c r="E83" s="87"/>
    </row>
    <row r="84" spans="2:5" ht="15.75">
      <c r="B84" s="87"/>
      <c r="C84" s="87"/>
      <c r="D84" s="87"/>
      <c r="E84" s="87"/>
    </row>
    <row r="85" spans="2:5" ht="15.75">
      <c r="B85" s="87"/>
      <c r="C85" s="87"/>
      <c r="D85" s="87"/>
      <c r="E85" s="87"/>
    </row>
    <row r="86" spans="2:5" ht="15.75">
      <c r="B86" s="87"/>
      <c r="C86" s="87"/>
      <c r="D86" s="87"/>
      <c r="E86" s="87"/>
    </row>
    <row r="87" spans="2:5" ht="15.75">
      <c r="B87" s="87"/>
      <c r="C87" s="87"/>
      <c r="D87" s="87"/>
      <c r="E87" s="87"/>
    </row>
    <row r="88" spans="2:5" ht="15.75">
      <c r="B88" s="87"/>
      <c r="C88" s="87"/>
      <c r="D88" s="87"/>
      <c r="E88" s="87"/>
    </row>
    <row r="89" spans="2:5" ht="15.75">
      <c r="B89" s="87"/>
      <c r="C89" s="87"/>
      <c r="D89" s="87"/>
      <c r="E89" s="87"/>
    </row>
    <row r="90" spans="2:5" ht="15.75">
      <c r="B90" s="87"/>
      <c r="C90" s="87"/>
      <c r="D90" s="87"/>
      <c r="E90" s="87"/>
    </row>
    <row r="91" spans="2:5" ht="15.75">
      <c r="B91" s="87"/>
      <c r="C91" s="87"/>
      <c r="D91" s="87"/>
      <c r="E91" s="87"/>
    </row>
    <row r="92" spans="2:5" ht="15.75">
      <c r="B92" s="87"/>
      <c r="C92" s="87"/>
      <c r="D92" s="87"/>
      <c r="E92" s="87"/>
    </row>
    <row r="93" spans="2:5" ht="15.75">
      <c r="B93" s="87"/>
      <c r="C93" s="87"/>
      <c r="D93" s="87"/>
      <c r="E93" s="87"/>
    </row>
    <row r="94" spans="2:5" ht="15.75">
      <c r="B94" s="87"/>
      <c r="C94" s="87"/>
      <c r="D94" s="87"/>
      <c r="E94" s="87"/>
    </row>
    <row r="95" spans="2:5" ht="15.75">
      <c r="B95" s="87"/>
      <c r="C95" s="87"/>
      <c r="D95" s="87"/>
      <c r="E95" s="87"/>
    </row>
    <row r="96" spans="2:5" ht="15.75">
      <c r="B96" s="87"/>
      <c r="C96" s="87"/>
      <c r="D96" s="87"/>
      <c r="E96" s="87"/>
    </row>
    <row r="97" spans="2:5" ht="15.75">
      <c r="B97" s="87"/>
      <c r="C97" s="87"/>
      <c r="D97" s="87"/>
      <c r="E97" s="87"/>
    </row>
  </sheetData>
  <mergeCells count="6">
    <mergeCell ref="B15:E15"/>
    <mergeCell ref="B1:E1"/>
    <mergeCell ref="B5:B6"/>
    <mergeCell ref="C5:E5"/>
    <mergeCell ref="B3:E3"/>
    <mergeCell ref="B4:E4"/>
  </mergeCells>
  <printOptions horizontalCentered="1" verticalCentered="1"/>
  <pageMargins left="0.39370078740157477" right="0.39370078740157477" top="0.39370078740157477" bottom="0.39370078740157477" header="0.31496062992125984" footer="0.31496062992125984"/>
  <pageSetup paperSize="9" scale="67" orientation="portrait" r:id="rId1"/>
  <ignoredErrors>
    <ignoredError sqref="C6:E6" numberStoredAsText="1"/>
  </ignoredErrors>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0801D-B748-4565-8E94-AC8AA3F561E2}">
  <sheetPr codeName="Hoja58">
    <pageSetUpPr fitToPage="1"/>
  </sheetPr>
  <dimension ref="A1:H79"/>
  <sheetViews>
    <sheetView showGridLines="0" workbookViewId="0">
      <selection activeCell="N57" sqref="N57"/>
    </sheetView>
  </sheetViews>
  <sheetFormatPr baseColWidth="10" defaultColWidth="11.42578125" defaultRowHeight="15"/>
  <cols>
    <col min="1" max="1" width="3.140625" style="63" customWidth="1"/>
    <col min="2" max="2" width="22.7109375" style="63" customWidth="1"/>
    <col min="3" max="3" width="13.7109375" style="63" customWidth="1"/>
    <col min="4" max="4" width="8.7109375" style="63" customWidth="1"/>
    <col min="5" max="5" width="13.7109375" style="63" customWidth="1"/>
    <col min="6" max="6" width="8.7109375" style="63" customWidth="1"/>
    <col min="7" max="7" width="13.7109375" style="63" customWidth="1"/>
    <col min="8" max="8" width="8.7109375" style="63" customWidth="1"/>
    <col min="9" max="16384" width="11.42578125" style="63"/>
  </cols>
  <sheetData>
    <row r="1" spans="1:8" ht="33.75" customHeight="1">
      <c r="B1" s="600" t="s">
        <v>665</v>
      </c>
      <c r="C1" s="600"/>
      <c r="D1" s="600"/>
      <c r="E1" s="600"/>
      <c r="F1" s="600"/>
      <c r="G1" s="600"/>
      <c r="H1" s="600"/>
    </row>
    <row r="2" spans="1:8">
      <c r="B2" s="265"/>
      <c r="C2" s="265"/>
      <c r="D2" s="265"/>
      <c r="E2" s="265"/>
      <c r="F2" s="265"/>
      <c r="G2" s="265"/>
      <c r="H2" s="265"/>
    </row>
    <row r="3" spans="1:8" ht="31.5" customHeight="1">
      <c r="B3" s="577" t="s">
        <v>525</v>
      </c>
      <c r="C3" s="577"/>
      <c r="D3" s="577"/>
      <c r="E3" s="577"/>
      <c r="F3" s="577"/>
      <c r="G3" s="577"/>
      <c r="H3" s="577"/>
    </row>
    <row r="4" spans="1:8" ht="23.85" customHeight="1">
      <c r="A4" s="357"/>
      <c r="B4" s="357"/>
      <c r="C4" s="357"/>
      <c r="D4" s="357"/>
      <c r="E4" s="367"/>
      <c r="F4" s="357"/>
      <c r="G4" s="357"/>
      <c r="H4" s="357"/>
    </row>
    <row r="5" spans="1:8" ht="23.85" customHeight="1">
      <c r="A5" s="357"/>
      <c r="B5" s="605" t="s">
        <v>669</v>
      </c>
      <c r="C5" s="606" t="s">
        <v>667</v>
      </c>
      <c r="D5" s="606"/>
      <c r="E5" s="606" t="s">
        <v>668</v>
      </c>
      <c r="F5" s="606"/>
      <c r="G5" s="606" t="s">
        <v>791</v>
      </c>
      <c r="H5" s="606"/>
    </row>
    <row r="6" spans="1:8" ht="23.85" customHeight="1">
      <c r="A6" s="357"/>
      <c r="B6" s="562"/>
      <c r="C6" s="515" t="s">
        <v>204</v>
      </c>
      <c r="D6" s="515" t="s">
        <v>279</v>
      </c>
      <c r="E6" s="515" t="s">
        <v>204</v>
      </c>
      <c r="F6" s="515" t="s">
        <v>279</v>
      </c>
      <c r="G6" s="515" t="s">
        <v>204</v>
      </c>
      <c r="H6" s="515" t="s">
        <v>279</v>
      </c>
    </row>
    <row r="7" spans="1:8" ht="36.6" customHeight="1">
      <c r="A7" s="357"/>
      <c r="B7" s="358" t="s">
        <v>670</v>
      </c>
      <c r="C7" s="361">
        <v>1521178.5160300001</v>
      </c>
      <c r="D7" s="365">
        <v>0.19418241314131826</v>
      </c>
      <c r="E7" s="361">
        <v>1580938.6295399999</v>
      </c>
      <c r="F7" s="365">
        <v>0.18661991632244296</v>
      </c>
      <c r="G7" s="361">
        <v>1833507.2023999998</v>
      </c>
      <c r="H7" s="365">
        <v>0.2209970432600003</v>
      </c>
    </row>
    <row r="8" spans="1:8" ht="36.6" customHeight="1">
      <c r="A8" s="357"/>
      <c r="B8" s="358" t="s">
        <v>671</v>
      </c>
      <c r="C8" s="361">
        <v>11002.996580000001</v>
      </c>
      <c r="D8" s="365">
        <v>1.4045612695518343E-3</v>
      </c>
      <c r="E8" s="361">
        <v>10792.593379999998</v>
      </c>
      <c r="F8" s="365">
        <v>1.2739981399934486E-3</v>
      </c>
      <c r="G8" s="361">
        <v>14064.40834</v>
      </c>
      <c r="H8" s="365">
        <v>1.6952170432015586E-3</v>
      </c>
    </row>
    <row r="9" spans="1:8" ht="50.85" customHeight="1">
      <c r="A9" s="357"/>
      <c r="B9" s="358" t="s">
        <v>672</v>
      </c>
      <c r="C9" s="361">
        <v>1843.6895499999998</v>
      </c>
      <c r="D9" s="365">
        <v>2.3535178950382347E-4</v>
      </c>
      <c r="E9" s="361">
        <v>2224.2017299999998</v>
      </c>
      <c r="F9" s="365">
        <v>2.6255310167075065E-4</v>
      </c>
      <c r="G9" s="361">
        <v>2275.0624699999998</v>
      </c>
      <c r="H9" s="365">
        <v>2.7421876414974978E-4</v>
      </c>
    </row>
    <row r="10" spans="1:8" ht="65.099999999999994" customHeight="1">
      <c r="A10" s="357"/>
      <c r="B10" s="358" t="s">
        <v>673</v>
      </c>
      <c r="C10" s="361">
        <v>10196.876380000002</v>
      </c>
      <c r="D10" s="365">
        <v>1.30165791924257E-3</v>
      </c>
      <c r="E10" s="361">
        <v>11575.659320000001</v>
      </c>
      <c r="F10" s="365">
        <v>1.36643417607176E-3</v>
      </c>
      <c r="G10" s="361">
        <v>18234.425760000002</v>
      </c>
      <c r="H10" s="365">
        <v>2.1978392957656074E-3</v>
      </c>
    </row>
    <row r="11" spans="1:8" ht="36.6" customHeight="1">
      <c r="A11" s="357"/>
      <c r="B11" s="358" t="s">
        <v>674</v>
      </c>
      <c r="C11" s="361">
        <v>5000</v>
      </c>
      <c r="D11" s="365">
        <v>6.3826306740151419E-4</v>
      </c>
      <c r="E11" s="361">
        <v>0</v>
      </c>
      <c r="F11" s="365">
        <v>0</v>
      </c>
      <c r="G11" s="361">
        <v>0</v>
      </c>
      <c r="H11" s="365">
        <v>0</v>
      </c>
    </row>
    <row r="12" spans="1:8" ht="50.85" customHeight="1">
      <c r="A12" s="357"/>
      <c r="B12" s="358" t="s">
        <v>675</v>
      </c>
      <c r="C12" s="361">
        <v>0</v>
      </c>
      <c r="D12" s="365">
        <v>0</v>
      </c>
      <c r="E12" s="361">
        <v>0</v>
      </c>
      <c r="F12" s="365">
        <v>0</v>
      </c>
      <c r="G12" s="361">
        <v>0</v>
      </c>
      <c r="H12" s="365">
        <v>0</v>
      </c>
    </row>
    <row r="13" spans="1:8" ht="50.85" customHeight="1">
      <c r="A13" s="357"/>
      <c r="B13" s="358" t="s">
        <v>676</v>
      </c>
      <c r="C13" s="361">
        <v>3072.84051</v>
      </c>
      <c r="D13" s="365">
        <v>3.9225612190964666E-4</v>
      </c>
      <c r="E13" s="361">
        <v>2586.1057199999996</v>
      </c>
      <c r="F13" s="365">
        <v>3.0527360395249305E-4</v>
      </c>
      <c r="G13" s="361">
        <v>1948.61169</v>
      </c>
      <c r="H13" s="365">
        <v>2.348708646402819E-4</v>
      </c>
    </row>
    <row r="14" spans="1:8" ht="36.6" customHeight="1">
      <c r="A14" s="357"/>
      <c r="B14" s="358" t="s">
        <v>677</v>
      </c>
      <c r="C14" s="361">
        <v>380</v>
      </c>
      <c r="D14" s="365">
        <v>4.8507993122515081E-5</v>
      </c>
      <c r="E14" s="361">
        <v>290</v>
      </c>
      <c r="F14" s="365">
        <v>3.4232686027322576E-5</v>
      </c>
      <c r="G14" s="361">
        <v>290</v>
      </c>
      <c r="H14" s="365">
        <v>3.495439912180849E-5</v>
      </c>
    </row>
    <row r="15" spans="1:8" ht="23.85" customHeight="1">
      <c r="A15" s="357"/>
      <c r="B15" s="358" t="s">
        <v>678</v>
      </c>
      <c r="C15" s="361">
        <v>378189.37926999998</v>
      </c>
      <c r="D15" s="365">
        <v>4.8276862654308965E-2</v>
      </c>
      <c r="E15" s="361">
        <v>378574.6998</v>
      </c>
      <c r="F15" s="365">
        <v>4.4688375297038965E-2</v>
      </c>
      <c r="G15" s="361">
        <v>393439.82246999996</v>
      </c>
      <c r="H15" s="365">
        <v>4.7422250293206389E-2</v>
      </c>
    </row>
    <row r="16" spans="1:8" ht="36.6" customHeight="1">
      <c r="A16" s="357"/>
      <c r="B16" s="358" t="s">
        <v>679</v>
      </c>
      <c r="C16" s="361">
        <v>466.02305999999999</v>
      </c>
      <c r="D16" s="365">
        <v>5.9489061551087983E-5</v>
      </c>
      <c r="E16" s="361">
        <v>0</v>
      </c>
      <c r="F16" s="365">
        <v>0</v>
      </c>
      <c r="G16" s="361">
        <v>507.71278999999998</v>
      </c>
      <c r="H16" s="365">
        <v>6.1195846554851501E-5</v>
      </c>
    </row>
    <row r="17" spans="1:8" ht="36.6" customHeight="1">
      <c r="A17" s="357"/>
      <c r="B17" s="358" t="s">
        <v>680</v>
      </c>
      <c r="C17" s="361">
        <v>30880.754000000001</v>
      </c>
      <c r="D17" s="365">
        <v>3.9420089543423164E-3</v>
      </c>
      <c r="E17" s="361">
        <v>47534.76281</v>
      </c>
      <c r="F17" s="365">
        <v>5.6111814160619998E-3</v>
      </c>
      <c r="G17" s="361">
        <v>31515.47</v>
      </c>
      <c r="H17" s="365">
        <v>3.7986355754875234E-3</v>
      </c>
    </row>
    <row r="18" spans="1:8" ht="36.6" customHeight="1">
      <c r="A18" s="357"/>
      <c r="B18" s="358" t="s">
        <v>681</v>
      </c>
      <c r="C18" s="361">
        <v>4652</v>
      </c>
      <c r="D18" s="365">
        <v>5.9383995791036884E-4</v>
      </c>
      <c r="E18" s="361">
        <v>4652</v>
      </c>
      <c r="F18" s="365">
        <v>5.491395013762229E-4</v>
      </c>
      <c r="G18" s="361">
        <v>4652</v>
      </c>
      <c r="H18" s="365">
        <v>5.607167748781141E-4</v>
      </c>
    </row>
    <row r="19" spans="1:8" ht="50.85" customHeight="1">
      <c r="A19" s="357"/>
      <c r="B19" s="358" t="s">
        <v>682</v>
      </c>
      <c r="C19" s="361">
        <v>4698.45705</v>
      </c>
      <c r="D19" s="365">
        <v>5.9977032175745392E-4</v>
      </c>
      <c r="E19" s="361">
        <v>4571.82348</v>
      </c>
      <c r="F19" s="365">
        <v>5.3967516470062509E-4</v>
      </c>
      <c r="G19" s="361">
        <v>5261.2530900000002</v>
      </c>
      <c r="H19" s="365">
        <v>6.3415151858175242E-4</v>
      </c>
    </row>
    <row r="20" spans="1:8" ht="36.6" customHeight="1">
      <c r="A20" s="357"/>
      <c r="B20" s="358" t="s">
        <v>683</v>
      </c>
      <c r="C20" s="361">
        <v>5839900.9581400007</v>
      </c>
      <c r="D20" s="365">
        <v>0.74547861977269581</v>
      </c>
      <c r="E20" s="361">
        <v>6350950.9843699997</v>
      </c>
      <c r="F20" s="365">
        <v>0.74969003800983947</v>
      </c>
      <c r="G20" s="361">
        <v>5798918.8857400008</v>
      </c>
      <c r="H20" s="365">
        <v>0.69895767312809975</v>
      </c>
    </row>
    <row r="21" spans="1:8" ht="36.6" customHeight="1">
      <c r="A21" s="357"/>
      <c r="B21" s="358" t="s">
        <v>684</v>
      </c>
      <c r="C21" s="361">
        <v>22298</v>
      </c>
      <c r="D21" s="365">
        <v>2.8463979753837929E-3</v>
      </c>
      <c r="E21" s="361">
        <v>76744.283120000007</v>
      </c>
      <c r="F21" s="365">
        <v>9.0591825808238359E-3</v>
      </c>
      <c r="G21" s="361">
        <v>191908.82427000001</v>
      </c>
      <c r="H21" s="365">
        <v>2.313123323631237E-2</v>
      </c>
    </row>
    <row r="22" spans="1:8" ht="23.85" customHeight="1">
      <c r="A22" s="357"/>
      <c r="B22" s="363" t="s">
        <v>685</v>
      </c>
      <c r="C22" s="364">
        <v>7833760.4905700013</v>
      </c>
      <c r="D22" s="366">
        <v>0.99999999999999989</v>
      </c>
      <c r="E22" s="364">
        <v>8471435.7432700004</v>
      </c>
      <c r="F22" s="366">
        <v>0.99999999999999989</v>
      </c>
      <c r="G22" s="364">
        <v>8296523.6790199997</v>
      </c>
      <c r="H22" s="366">
        <v>1</v>
      </c>
    </row>
    <row r="23" spans="1:8" ht="29.1" customHeight="1">
      <c r="A23" s="357"/>
      <c r="B23" s="599" t="s">
        <v>441</v>
      </c>
      <c r="C23" s="599"/>
      <c r="D23" s="599"/>
      <c r="E23" s="599"/>
      <c r="F23" s="599"/>
      <c r="G23" s="599"/>
      <c r="H23" s="599"/>
    </row>
    <row r="24" spans="1:8" ht="29.1" customHeight="1">
      <c r="A24" s="604" t="s">
        <v>792</v>
      </c>
      <c r="B24" s="604"/>
      <c r="C24" s="604"/>
      <c r="D24" s="604"/>
      <c r="E24" s="604"/>
      <c r="F24" s="604"/>
      <c r="G24" s="604"/>
      <c r="H24" s="507"/>
    </row>
    <row r="25" spans="1:8" ht="15.75">
      <c r="B25" s="87"/>
      <c r="C25" s="87"/>
      <c r="D25" s="87"/>
      <c r="E25" s="87"/>
      <c r="F25" s="87"/>
      <c r="G25" s="87"/>
      <c r="H25" s="87"/>
    </row>
    <row r="26" spans="1:8" ht="15.75">
      <c r="B26" s="87"/>
      <c r="C26" s="87"/>
      <c r="D26" s="87"/>
      <c r="E26" s="87"/>
      <c r="F26" s="87"/>
      <c r="G26" s="87"/>
      <c r="H26" s="87"/>
    </row>
    <row r="27" spans="1:8" ht="15.75">
      <c r="B27" s="87"/>
      <c r="C27" s="87"/>
      <c r="D27" s="87"/>
      <c r="E27" s="87"/>
      <c r="F27" s="87"/>
      <c r="G27" s="87"/>
      <c r="H27" s="87"/>
    </row>
    <row r="28" spans="1:8" ht="15.75">
      <c r="B28" s="87"/>
      <c r="C28" s="87"/>
      <c r="D28" s="87"/>
      <c r="E28" s="87"/>
      <c r="F28" s="87"/>
      <c r="G28" s="87"/>
      <c r="H28" s="87"/>
    </row>
    <row r="29" spans="1:8" ht="15.75">
      <c r="B29" s="87"/>
      <c r="C29" s="87"/>
      <c r="D29" s="87"/>
      <c r="E29" s="87"/>
      <c r="F29" s="87"/>
      <c r="G29" s="87"/>
      <c r="H29" s="87"/>
    </row>
    <row r="30" spans="1:8" ht="15.75">
      <c r="B30" s="87"/>
      <c r="C30" s="87"/>
      <c r="D30" s="87"/>
      <c r="E30" s="87"/>
      <c r="F30" s="87"/>
      <c r="G30" s="87"/>
      <c r="H30" s="87"/>
    </row>
    <row r="31" spans="1:8" ht="15.75">
      <c r="B31" s="87"/>
      <c r="C31" s="87"/>
      <c r="D31" s="87"/>
      <c r="E31" s="87"/>
      <c r="F31" s="87"/>
      <c r="G31" s="87"/>
      <c r="H31" s="87"/>
    </row>
    <row r="32" spans="1:8" ht="15.75">
      <c r="B32" s="87"/>
      <c r="C32" s="87"/>
      <c r="D32" s="87"/>
      <c r="E32" s="87"/>
      <c r="F32" s="87"/>
      <c r="G32" s="87"/>
      <c r="H32" s="87"/>
    </row>
    <row r="33" spans="2:8" ht="15.75">
      <c r="B33" s="87"/>
      <c r="C33" s="87"/>
      <c r="D33" s="87"/>
      <c r="E33" s="87"/>
      <c r="F33" s="87"/>
      <c r="G33" s="87"/>
      <c r="H33" s="87"/>
    </row>
    <row r="34" spans="2:8" ht="15.75">
      <c r="B34" s="87"/>
      <c r="C34" s="87"/>
      <c r="D34" s="87"/>
      <c r="E34" s="87"/>
      <c r="F34" s="87"/>
      <c r="G34" s="87"/>
      <c r="H34" s="87"/>
    </row>
    <row r="35" spans="2:8" ht="15.75">
      <c r="B35" s="87"/>
      <c r="C35" s="87"/>
      <c r="D35" s="87"/>
      <c r="E35" s="87"/>
      <c r="F35" s="87"/>
      <c r="G35" s="87"/>
      <c r="H35" s="87"/>
    </row>
    <row r="36" spans="2:8" ht="15.75">
      <c r="B36" s="87"/>
      <c r="C36" s="87"/>
      <c r="D36" s="87"/>
      <c r="E36" s="87"/>
      <c r="F36" s="87"/>
      <c r="G36" s="87"/>
      <c r="H36" s="87"/>
    </row>
    <row r="37" spans="2:8" ht="15.75">
      <c r="B37" s="87"/>
      <c r="C37" s="87"/>
      <c r="D37" s="87"/>
      <c r="E37" s="87"/>
      <c r="F37" s="87"/>
      <c r="G37" s="87"/>
      <c r="H37" s="87"/>
    </row>
    <row r="38" spans="2:8" ht="15.75">
      <c r="B38" s="87"/>
      <c r="C38" s="87"/>
      <c r="D38" s="87"/>
      <c r="E38" s="87"/>
      <c r="F38" s="87"/>
      <c r="G38" s="87"/>
      <c r="H38" s="87"/>
    </row>
    <row r="39" spans="2:8" ht="15.75">
      <c r="B39" s="87"/>
      <c r="C39" s="87"/>
      <c r="D39" s="87"/>
      <c r="E39" s="87"/>
      <c r="F39" s="87"/>
      <c r="G39" s="87"/>
      <c r="H39" s="87"/>
    </row>
    <row r="40" spans="2:8" ht="15.75">
      <c r="B40" s="87"/>
      <c r="C40" s="87"/>
      <c r="D40" s="87"/>
      <c r="E40" s="87"/>
      <c r="F40" s="87"/>
      <c r="G40" s="87"/>
      <c r="H40" s="87"/>
    </row>
    <row r="41" spans="2:8" ht="15.75">
      <c r="B41" s="87"/>
      <c r="C41" s="87"/>
      <c r="D41" s="87"/>
      <c r="E41" s="87"/>
      <c r="F41" s="87"/>
      <c r="G41" s="87"/>
      <c r="H41" s="87"/>
    </row>
    <row r="42" spans="2:8" ht="15.75">
      <c r="B42" s="87"/>
      <c r="C42" s="87"/>
      <c r="D42" s="87"/>
      <c r="E42" s="87"/>
      <c r="F42" s="87"/>
      <c r="G42" s="87"/>
      <c r="H42" s="87"/>
    </row>
    <row r="43" spans="2:8" ht="15.75">
      <c r="B43" s="87"/>
      <c r="C43" s="87"/>
      <c r="D43" s="87"/>
      <c r="E43" s="87"/>
      <c r="F43" s="87"/>
      <c r="G43" s="87"/>
      <c r="H43" s="87"/>
    </row>
    <row r="44" spans="2:8" ht="15.75">
      <c r="B44" s="87"/>
      <c r="C44" s="87"/>
      <c r="D44" s="87"/>
      <c r="E44" s="87"/>
      <c r="F44" s="87"/>
      <c r="G44" s="87"/>
      <c r="H44" s="87"/>
    </row>
    <row r="45" spans="2:8" ht="15.75">
      <c r="B45" s="87"/>
      <c r="C45" s="87"/>
      <c r="D45" s="87"/>
      <c r="E45" s="87"/>
      <c r="F45" s="87"/>
      <c r="G45" s="87"/>
      <c r="H45" s="87"/>
    </row>
    <row r="46" spans="2:8" ht="15.75">
      <c r="B46" s="87"/>
      <c r="C46" s="87"/>
      <c r="D46" s="87"/>
      <c r="E46" s="87"/>
      <c r="F46" s="87"/>
      <c r="G46" s="87"/>
      <c r="H46" s="87"/>
    </row>
    <row r="47" spans="2:8" ht="15.75">
      <c r="B47" s="87"/>
      <c r="C47" s="87"/>
      <c r="D47" s="87"/>
      <c r="E47" s="87"/>
      <c r="F47" s="87"/>
      <c r="G47" s="87"/>
      <c r="H47" s="87"/>
    </row>
    <row r="48" spans="2:8" ht="15.75">
      <c r="B48" s="87"/>
      <c r="C48" s="87"/>
      <c r="D48" s="87"/>
      <c r="E48" s="87"/>
      <c r="F48" s="87"/>
      <c r="G48" s="87"/>
      <c r="H48" s="87"/>
    </row>
    <row r="49" spans="2:8" ht="15.75">
      <c r="B49" s="87"/>
      <c r="C49" s="87"/>
      <c r="D49" s="87"/>
      <c r="E49" s="87"/>
      <c r="F49" s="87"/>
      <c r="G49" s="87"/>
      <c r="H49" s="87"/>
    </row>
    <row r="50" spans="2:8" ht="15.75">
      <c r="B50" s="87"/>
      <c r="C50" s="87"/>
      <c r="D50" s="87"/>
      <c r="E50" s="87"/>
      <c r="F50" s="87"/>
      <c r="G50" s="87"/>
      <c r="H50" s="87"/>
    </row>
    <row r="51" spans="2:8" ht="15.75">
      <c r="B51" s="87"/>
      <c r="C51" s="87"/>
      <c r="D51" s="87"/>
      <c r="E51" s="87"/>
      <c r="F51" s="87"/>
      <c r="G51" s="87"/>
      <c r="H51" s="87"/>
    </row>
    <row r="52" spans="2:8" ht="15.75">
      <c r="B52" s="87"/>
      <c r="C52" s="87"/>
      <c r="D52" s="87"/>
      <c r="E52" s="87"/>
      <c r="F52" s="87"/>
      <c r="G52" s="87"/>
      <c r="H52" s="87"/>
    </row>
    <row r="53" spans="2:8" ht="15.75">
      <c r="B53" s="87"/>
      <c r="C53" s="87"/>
      <c r="D53" s="87"/>
      <c r="E53" s="87"/>
      <c r="F53" s="87"/>
      <c r="G53" s="87"/>
      <c r="H53" s="87"/>
    </row>
    <row r="54" spans="2:8" ht="15.75">
      <c r="B54" s="87"/>
      <c r="C54" s="87"/>
      <c r="D54" s="87"/>
      <c r="E54" s="87"/>
      <c r="F54" s="87"/>
      <c r="G54" s="87"/>
      <c r="H54" s="87"/>
    </row>
    <row r="55" spans="2:8" ht="15.75">
      <c r="B55" s="87"/>
      <c r="C55" s="87"/>
      <c r="D55" s="87"/>
      <c r="E55" s="87"/>
      <c r="F55" s="87"/>
      <c r="G55" s="87"/>
      <c r="H55" s="87"/>
    </row>
    <row r="56" spans="2:8" ht="15.75">
      <c r="B56" s="87"/>
      <c r="C56" s="87"/>
      <c r="D56" s="87"/>
      <c r="E56" s="87"/>
      <c r="F56" s="87"/>
      <c r="G56" s="87"/>
      <c r="H56" s="87"/>
    </row>
    <row r="57" spans="2:8" ht="15.75">
      <c r="B57" s="87"/>
      <c r="C57" s="87"/>
      <c r="D57" s="87"/>
      <c r="E57" s="87"/>
      <c r="F57" s="87"/>
      <c r="G57" s="87"/>
      <c r="H57" s="87"/>
    </row>
    <row r="58" spans="2:8" ht="15.75">
      <c r="B58" s="87"/>
      <c r="C58" s="87"/>
      <c r="D58" s="87"/>
      <c r="E58" s="87"/>
      <c r="F58" s="87"/>
      <c r="G58" s="87"/>
      <c r="H58" s="87"/>
    </row>
    <row r="59" spans="2:8" ht="15.75">
      <c r="B59" s="87"/>
      <c r="C59" s="87"/>
      <c r="D59" s="87"/>
      <c r="E59" s="87"/>
      <c r="F59" s="87"/>
      <c r="G59" s="87"/>
      <c r="H59" s="87"/>
    </row>
    <row r="60" spans="2:8" ht="15.75">
      <c r="B60" s="87"/>
      <c r="C60" s="87"/>
      <c r="D60" s="87"/>
      <c r="E60" s="87"/>
      <c r="F60" s="87"/>
      <c r="G60" s="87"/>
      <c r="H60" s="87"/>
    </row>
    <row r="61" spans="2:8" ht="15.75">
      <c r="B61" s="87"/>
      <c r="C61" s="87"/>
      <c r="D61" s="87"/>
      <c r="E61" s="87"/>
      <c r="F61" s="87"/>
      <c r="G61" s="87"/>
      <c r="H61" s="87"/>
    </row>
    <row r="62" spans="2:8" ht="15.75">
      <c r="B62" s="87"/>
      <c r="C62" s="87"/>
      <c r="D62" s="87"/>
      <c r="E62" s="87"/>
      <c r="F62" s="87"/>
      <c r="G62" s="87"/>
      <c r="H62" s="87"/>
    </row>
    <row r="63" spans="2:8" ht="15.75">
      <c r="B63" s="87"/>
      <c r="C63" s="87"/>
      <c r="D63" s="87"/>
      <c r="E63" s="87"/>
      <c r="F63" s="87"/>
      <c r="G63" s="87"/>
      <c r="H63" s="87"/>
    </row>
    <row r="64" spans="2:8" ht="15.75">
      <c r="B64" s="87"/>
      <c r="C64" s="87"/>
      <c r="D64" s="87"/>
      <c r="E64" s="87"/>
      <c r="F64" s="87"/>
      <c r="G64" s="87"/>
      <c r="H64" s="87"/>
    </row>
    <row r="65" spans="2:8" ht="15.75">
      <c r="B65" s="87"/>
      <c r="C65" s="87"/>
      <c r="D65" s="87"/>
      <c r="E65" s="87"/>
      <c r="F65" s="87"/>
      <c r="G65" s="87"/>
      <c r="H65" s="87"/>
    </row>
    <row r="66" spans="2:8" ht="15.75">
      <c r="B66" s="87"/>
      <c r="C66" s="87"/>
      <c r="D66" s="87"/>
      <c r="E66" s="87"/>
      <c r="F66" s="87"/>
      <c r="G66" s="87"/>
      <c r="H66" s="87"/>
    </row>
    <row r="67" spans="2:8" ht="15.75">
      <c r="B67" s="87"/>
      <c r="C67" s="87"/>
      <c r="D67" s="87"/>
      <c r="E67" s="87"/>
      <c r="F67" s="87"/>
      <c r="G67" s="87"/>
      <c r="H67" s="87"/>
    </row>
    <row r="68" spans="2:8" ht="15.75">
      <c r="B68" s="87"/>
      <c r="C68" s="87"/>
      <c r="D68" s="87"/>
      <c r="E68" s="87"/>
      <c r="F68" s="87"/>
      <c r="G68" s="87"/>
      <c r="H68" s="87"/>
    </row>
    <row r="69" spans="2:8" ht="15.75">
      <c r="B69" s="87"/>
      <c r="C69" s="87"/>
      <c r="D69" s="87"/>
      <c r="E69" s="87"/>
      <c r="F69" s="87"/>
      <c r="G69" s="87"/>
      <c r="H69" s="87"/>
    </row>
    <row r="70" spans="2:8" ht="15.75">
      <c r="B70" s="87"/>
      <c r="C70" s="87"/>
      <c r="D70" s="87"/>
      <c r="E70" s="87"/>
      <c r="F70" s="87"/>
      <c r="G70" s="87"/>
      <c r="H70" s="87"/>
    </row>
    <row r="71" spans="2:8" ht="15.75">
      <c r="B71" s="87"/>
      <c r="C71" s="87"/>
      <c r="D71" s="87"/>
      <c r="E71" s="87"/>
      <c r="F71" s="87"/>
      <c r="G71" s="87"/>
      <c r="H71" s="87"/>
    </row>
    <row r="72" spans="2:8" ht="15.75">
      <c r="B72" s="87"/>
      <c r="C72" s="87"/>
      <c r="D72" s="87"/>
      <c r="E72" s="87"/>
      <c r="F72" s="87"/>
      <c r="G72" s="87"/>
      <c r="H72" s="87"/>
    </row>
    <row r="73" spans="2:8" ht="15.75">
      <c r="B73" s="87"/>
      <c r="C73" s="87"/>
      <c r="D73" s="87"/>
      <c r="E73" s="87"/>
      <c r="F73" s="87"/>
      <c r="G73" s="87"/>
      <c r="H73" s="87"/>
    </row>
    <row r="74" spans="2:8" ht="15.75">
      <c r="B74" s="87"/>
      <c r="C74" s="87"/>
      <c r="D74" s="87"/>
      <c r="E74" s="87"/>
      <c r="F74" s="87"/>
      <c r="G74" s="87"/>
      <c r="H74" s="87"/>
    </row>
    <row r="75" spans="2:8" ht="15.75">
      <c r="B75" s="87"/>
      <c r="C75" s="87"/>
      <c r="D75" s="87"/>
      <c r="E75" s="87"/>
      <c r="F75" s="87"/>
      <c r="G75" s="87"/>
      <c r="H75" s="87"/>
    </row>
    <row r="76" spans="2:8" ht="15.75">
      <c r="B76" s="87"/>
      <c r="C76" s="87"/>
      <c r="D76" s="87"/>
      <c r="E76" s="87"/>
      <c r="F76" s="87"/>
      <c r="G76" s="87"/>
      <c r="H76" s="87"/>
    </row>
    <row r="77" spans="2:8" ht="15.75">
      <c r="B77" s="87"/>
      <c r="C77" s="87"/>
      <c r="D77" s="87"/>
      <c r="E77" s="87"/>
      <c r="F77" s="87"/>
      <c r="G77" s="87"/>
      <c r="H77" s="87"/>
    </row>
    <row r="78" spans="2:8" ht="15.75">
      <c r="B78" s="87"/>
      <c r="C78" s="87"/>
      <c r="D78" s="87"/>
      <c r="E78" s="87"/>
      <c r="F78" s="87"/>
      <c r="G78" s="87"/>
      <c r="H78" s="87"/>
    </row>
    <row r="79" spans="2:8" ht="15.75">
      <c r="B79" s="87"/>
      <c r="C79" s="87"/>
      <c r="D79" s="87"/>
      <c r="E79" s="87"/>
      <c r="F79" s="87"/>
      <c r="G79" s="87"/>
      <c r="H79" s="87"/>
    </row>
  </sheetData>
  <mergeCells count="8">
    <mergeCell ref="A24:G24"/>
    <mergeCell ref="B23:H23"/>
    <mergeCell ref="B1:H1"/>
    <mergeCell ref="B3:H3"/>
    <mergeCell ref="B5:B6"/>
    <mergeCell ref="C5:D5"/>
    <mergeCell ref="E5:F5"/>
    <mergeCell ref="G5:H5"/>
  </mergeCells>
  <printOptions horizontalCentered="1" verticalCentered="1"/>
  <pageMargins left="0.39370078740157477" right="0.39370078740157477" top="0.39370078740157477" bottom="0.39370078740157477" header="0.31496062992125984" footer="0.31496062992125984"/>
  <pageSetup paperSize="9" scale="66" orientation="portrait" r:id="rId1"/>
  <ignoredErrors>
    <ignoredError sqref="C5 E5 G5" numberStoredAsText="1"/>
  </ignoredErrors>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081E2-A949-4678-88A5-2C8F0C798E48}">
  <sheetPr codeName="Hoja59">
    <pageSetUpPr fitToPage="1"/>
  </sheetPr>
  <dimension ref="A1:H33"/>
  <sheetViews>
    <sheetView showGridLines="0" zoomScaleNormal="100" workbookViewId="0">
      <selection activeCell="Q21" sqref="Q21"/>
    </sheetView>
  </sheetViews>
  <sheetFormatPr baseColWidth="10" defaultColWidth="11.42578125" defaultRowHeight="15"/>
  <cols>
    <col min="1" max="1" width="3.140625" style="63" customWidth="1"/>
    <col min="2" max="2" width="22.7109375" style="63" customWidth="1"/>
    <col min="3" max="3" width="10.7109375" style="63" customWidth="1"/>
    <col min="4" max="4" width="9.5703125" style="63" customWidth="1"/>
    <col min="5" max="5" width="10.7109375" style="63" customWidth="1"/>
    <col min="6" max="6" width="9.5703125" style="63" customWidth="1"/>
    <col min="7" max="7" width="10.7109375" style="63" customWidth="1"/>
    <col min="8" max="8" width="9.5703125" style="63" customWidth="1"/>
    <col min="9" max="16384" width="11.42578125" style="63"/>
  </cols>
  <sheetData>
    <row r="1" spans="1:8" ht="36" customHeight="1">
      <c r="B1" s="600" t="s">
        <v>665</v>
      </c>
      <c r="C1" s="600"/>
      <c r="D1" s="600"/>
      <c r="E1" s="600"/>
      <c r="F1" s="600"/>
      <c r="G1" s="600"/>
      <c r="H1" s="600"/>
    </row>
    <row r="2" spans="1:8">
      <c r="B2" s="265"/>
      <c r="C2" s="265"/>
      <c r="D2" s="265"/>
      <c r="E2" s="265"/>
      <c r="F2" s="265"/>
      <c r="G2" s="265"/>
      <c r="H2" s="265"/>
    </row>
    <row r="3" spans="1:8" ht="30.75" customHeight="1">
      <c r="B3" s="577" t="s">
        <v>700</v>
      </c>
      <c r="C3" s="577"/>
      <c r="D3" s="577"/>
      <c r="E3" s="577"/>
      <c r="F3" s="577"/>
      <c r="G3" s="577"/>
      <c r="H3" s="577"/>
    </row>
    <row r="4" spans="1:8" ht="23.85" customHeight="1">
      <c r="A4" s="357"/>
      <c r="B4" s="357"/>
      <c r="C4" s="357"/>
      <c r="D4" s="357"/>
      <c r="E4" s="357"/>
      <c r="F4" s="357"/>
      <c r="G4" s="357"/>
      <c r="H4" s="357"/>
    </row>
    <row r="5" spans="1:8" ht="23.85" customHeight="1">
      <c r="A5" s="357"/>
      <c r="B5" s="605" t="s">
        <v>669</v>
      </c>
      <c r="C5" s="606" t="s">
        <v>667</v>
      </c>
      <c r="D5" s="606"/>
      <c r="E5" s="606" t="s">
        <v>668</v>
      </c>
      <c r="F5" s="606"/>
      <c r="G5" s="606" t="s">
        <v>791</v>
      </c>
      <c r="H5" s="606"/>
    </row>
    <row r="6" spans="1:8" ht="23.85" customHeight="1">
      <c r="A6" s="357"/>
      <c r="B6" s="562"/>
      <c r="C6" s="515" t="s">
        <v>204</v>
      </c>
      <c r="D6" s="515" t="s">
        <v>279</v>
      </c>
      <c r="E6" s="515" t="s">
        <v>204</v>
      </c>
      <c r="F6" s="515" t="s">
        <v>279</v>
      </c>
      <c r="G6" s="515" t="s">
        <v>204</v>
      </c>
      <c r="H6" s="515" t="s">
        <v>279</v>
      </c>
    </row>
    <row r="7" spans="1:8" ht="50.85" customHeight="1">
      <c r="A7" s="357"/>
      <c r="B7" s="358" t="s">
        <v>332</v>
      </c>
      <c r="C7" s="361">
        <v>30015.154890000002</v>
      </c>
      <c r="D7" s="365">
        <v>0.94521725387616817</v>
      </c>
      <c r="E7" s="361">
        <v>22637.782420000003</v>
      </c>
      <c r="F7" s="365">
        <v>0.93855645848993974</v>
      </c>
      <c r="G7" s="361">
        <v>26263.754529999998</v>
      </c>
      <c r="H7" s="365">
        <v>0.9469046953357837</v>
      </c>
    </row>
    <row r="8" spans="1:8" ht="36.6" customHeight="1">
      <c r="A8" s="357"/>
      <c r="B8" s="358" t="s">
        <v>280</v>
      </c>
      <c r="C8" s="361">
        <v>320</v>
      </c>
      <c r="D8" s="365">
        <v>1.0077226732591212E-2</v>
      </c>
      <c r="E8" s="361">
        <v>320</v>
      </c>
      <c r="F8" s="365">
        <v>1.3267115176945883E-2</v>
      </c>
      <c r="G8" s="361">
        <v>320</v>
      </c>
      <c r="H8" s="365">
        <v>1.1537173870603139E-2</v>
      </c>
    </row>
    <row r="9" spans="1:8" ht="23.85" customHeight="1">
      <c r="A9" s="357"/>
      <c r="B9" s="358" t="s">
        <v>281</v>
      </c>
      <c r="C9" s="361">
        <v>129.72720999999999</v>
      </c>
      <c r="D9" s="365">
        <v>4.0852828392389804E-3</v>
      </c>
      <c r="E9" s="361">
        <v>132.74745999999999</v>
      </c>
      <c r="F9" s="365">
        <v>5.5036745039594263E-3</v>
      </c>
      <c r="G9" s="361">
        <v>61.574949999999994</v>
      </c>
      <c r="H9" s="365">
        <v>2.220002825699046E-3</v>
      </c>
    </row>
    <row r="10" spans="1:8" ht="36.6" customHeight="1">
      <c r="A10" s="357"/>
      <c r="B10" s="358" t="s">
        <v>330</v>
      </c>
      <c r="C10" s="361">
        <v>0</v>
      </c>
      <c r="D10" s="365">
        <v>0</v>
      </c>
      <c r="E10" s="361">
        <v>0</v>
      </c>
      <c r="F10" s="365">
        <v>0</v>
      </c>
      <c r="G10" s="361">
        <v>0</v>
      </c>
      <c r="H10" s="365">
        <v>0</v>
      </c>
    </row>
    <row r="11" spans="1:8" ht="50.85" customHeight="1">
      <c r="A11" s="357"/>
      <c r="B11" s="358" t="s">
        <v>331</v>
      </c>
      <c r="C11" s="361">
        <v>439.88620000000003</v>
      </c>
      <c r="D11" s="365">
        <v>1.3852603043556138E-2</v>
      </c>
      <c r="E11" s="361">
        <v>240.25771</v>
      </c>
      <c r="F11" s="365">
        <v>9.9610209709976964E-3</v>
      </c>
      <c r="G11" s="361">
        <v>306.54228000000001</v>
      </c>
      <c r="H11" s="365">
        <v>1.1051973697034723E-2</v>
      </c>
    </row>
    <row r="12" spans="1:8" ht="23.85" customHeight="1">
      <c r="A12" s="357"/>
      <c r="B12" s="358" t="s">
        <v>282</v>
      </c>
      <c r="C12" s="361">
        <v>850</v>
      </c>
      <c r="D12" s="365">
        <v>2.6767633508445403E-2</v>
      </c>
      <c r="E12" s="361">
        <v>789</v>
      </c>
      <c r="F12" s="365">
        <v>3.2711730858157193E-2</v>
      </c>
      <c r="G12" s="361">
        <v>784.55690000000004</v>
      </c>
      <c r="H12" s="365">
        <v>2.8286154270879375E-2</v>
      </c>
    </row>
    <row r="13" spans="1:8" ht="23.85" customHeight="1">
      <c r="A13" s="357"/>
      <c r="B13" s="363" t="s">
        <v>685</v>
      </c>
      <c r="C13" s="364">
        <v>31754.768300000003</v>
      </c>
      <c r="D13" s="368">
        <v>1</v>
      </c>
      <c r="E13" s="364">
        <v>24119.787590000004</v>
      </c>
      <c r="F13" s="368">
        <v>0.99999999999999989</v>
      </c>
      <c r="G13" s="364">
        <v>27736.428659999998</v>
      </c>
      <c r="H13" s="369">
        <v>0.99999999999999989</v>
      </c>
    </row>
    <row r="14" spans="1:8" ht="29.1" customHeight="1">
      <c r="A14" s="357"/>
      <c r="B14" s="607" t="s">
        <v>441</v>
      </c>
      <c r="C14" s="607"/>
      <c r="D14" s="607"/>
      <c r="E14" s="607"/>
      <c r="F14" s="607"/>
      <c r="G14" s="607"/>
      <c r="H14" s="607"/>
    </row>
    <row r="15" spans="1:8" ht="29.1" customHeight="1">
      <c r="A15" s="357"/>
      <c r="B15" s="607" t="s">
        <v>751</v>
      </c>
      <c r="C15" s="607"/>
      <c r="D15" s="607"/>
      <c r="E15" s="607"/>
      <c r="F15" s="607"/>
      <c r="G15" s="607"/>
      <c r="H15" s="607"/>
    </row>
    <row r="16" spans="1:8" ht="15.75">
      <c r="B16" s="87"/>
      <c r="C16" s="87"/>
      <c r="D16" s="87"/>
      <c r="E16" s="87"/>
      <c r="F16" s="87"/>
      <c r="G16" s="87"/>
      <c r="H16" s="87"/>
    </row>
    <row r="17" spans="2:8" ht="15.75">
      <c r="B17" s="87"/>
      <c r="C17" s="87"/>
      <c r="D17" s="87"/>
      <c r="E17" s="87"/>
      <c r="F17" s="87"/>
      <c r="G17" s="87"/>
      <c r="H17" s="87"/>
    </row>
    <row r="18" spans="2:8" ht="15.75">
      <c r="B18" s="87"/>
      <c r="C18" s="87"/>
      <c r="D18" s="87"/>
      <c r="E18" s="87"/>
      <c r="F18" s="87"/>
      <c r="G18" s="87"/>
      <c r="H18" s="87"/>
    </row>
    <row r="19" spans="2:8" ht="15.75">
      <c r="B19" s="87"/>
      <c r="C19" s="87"/>
      <c r="D19" s="87"/>
      <c r="E19" s="87"/>
      <c r="F19" s="87"/>
      <c r="G19" s="87"/>
      <c r="H19" s="87"/>
    </row>
    <row r="20" spans="2:8" ht="15.75">
      <c r="B20" s="87"/>
      <c r="C20" s="87"/>
      <c r="D20" s="87"/>
      <c r="E20" s="87"/>
      <c r="F20" s="87"/>
      <c r="G20" s="87"/>
      <c r="H20" s="87"/>
    </row>
    <row r="21" spans="2:8" ht="15.75">
      <c r="B21" s="87"/>
      <c r="C21" s="87"/>
      <c r="D21" s="87"/>
      <c r="E21" s="87"/>
      <c r="F21" s="87"/>
      <c r="G21" s="87"/>
      <c r="H21" s="87"/>
    </row>
    <row r="22" spans="2:8" ht="15.75">
      <c r="B22" s="87"/>
      <c r="C22" s="87"/>
      <c r="D22" s="87"/>
      <c r="E22" s="87"/>
      <c r="F22" s="87"/>
      <c r="G22" s="87"/>
      <c r="H22" s="87"/>
    </row>
    <row r="23" spans="2:8" ht="15.75">
      <c r="B23" s="87"/>
      <c r="C23" s="87"/>
      <c r="D23" s="87"/>
      <c r="E23" s="87"/>
      <c r="F23" s="87"/>
      <c r="G23" s="87"/>
      <c r="H23" s="87"/>
    </row>
    <row r="24" spans="2:8" ht="15.75">
      <c r="B24" s="87"/>
      <c r="C24" s="87"/>
      <c r="D24" s="87"/>
      <c r="E24" s="87"/>
      <c r="F24" s="87"/>
      <c r="G24" s="87"/>
      <c r="H24" s="87"/>
    </row>
    <row r="25" spans="2:8" ht="15.75">
      <c r="B25" s="87"/>
      <c r="C25" s="87"/>
      <c r="D25" s="87"/>
      <c r="E25" s="87"/>
      <c r="F25" s="87"/>
      <c r="G25" s="87"/>
      <c r="H25" s="87"/>
    </row>
    <row r="26" spans="2:8" ht="15.75">
      <c r="B26" s="87"/>
      <c r="C26" s="87"/>
      <c r="D26" s="87"/>
      <c r="E26" s="87"/>
      <c r="F26" s="87"/>
      <c r="G26" s="87"/>
      <c r="H26" s="87"/>
    </row>
    <row r="27" spans="2:8" ht="15.75">
      <c r="B27" s="87"/>
      <c r="C27" s="87"/>
      <c r="D27" s="87"/>
      <c r="E27" s="87"/>
      <c r="F27" s="87"/>
      <c r="G27" s="87"/>
      <c r="H27" s="87"/>
    </row>
    <row r="28" spans="2:8" ht="15.75">
      <c r="B28" s="87"/>
      <c r="C28" s="87"/>
      <c r="D28" s="87"/>
      <c r="E28" s="87"/>
      <c r="F28" s="87"/>
      <c r="G28" s="87"/>
      <c r="H28" s="87"/>
    </row>
    <row r="29" spans="2:8" ht="15.75">
      <c r="B29" s="87"/>
      <c r="C29" s="87"/>
      <c r="D29" s="87"/>
      <c r="E29" s="87"/>
      <c r="F29" s="87"/>
      <c r="G29" s="87"/>
      <c r="H29" s="87"/>
    </row>
    <row r="30" spans="2:8" ht="15.75">
      <c r="B30" s="87"/>
      <c r="C30" s="87"/>
      <c r="D30" s="87"/>
      <c r="E30" s="87"/>
      <c r="F30" s="87"/>
      <c r="G30" s="87"/>
      <c r="H30" s="87"/>
    </row>
    <row r="31" spans="2:8" ht="15.75">
      <c r="B31" s="87"/>
      <c r="C31" s="87"/>
      <c r="D31" s="87"/>
      <c r="E31" s="87"/>
      <c r="F31" s="87"/>
      <c r="G31" s="87"/>
      <c r="H31" s="87"/>
    </row>
    <row r="32" spans="2:8" ht="15.75">
      <c r="B32" s="87"/>
      <c r="C32" s="87"/>
      <c r="D32" s="87"/>
      <c r="E32" s="87"/>
      <c r="F32" s="87"/>
      <c r="G32" s="87"/>
      <c r="H32" s="87"/>
    </row>
    <row r="33" spans="2:8" ht="15.75">
      <c r="B33" s="87"/>
      <c r="C33" s="87"/>
      <c r="D33" s="87"/>
      <c r="E33" s="87"/>
      <c r="F33" s="87"/>
      <c r="G33" s="87"/>
      <c r="H33" s="87"/>
    </row>
  </sheetData>
  <mergeCells count="8">
    <mergeCell ref="B15:H15"/>
    <mergeCell ref="B1:H1"/>
    <mergeCell ref="B5:B6"/>
    <mergeCell ref="C5:D5"/>
    <mergeCell ref="E5:F5"/>
    <mergeCell ref="G5:H5"/>
    <mergeCell ref="B3:H3"/>
    <mergeCell ref="B14:H14"/>
  </mergeCells>
  <printOptions horizontalCentered="1" verticalCentered="1"/>
  <pageMargins left="0.39370078740157477" right="0.39370078740157477" top="0.39370078740157477" bottom="0.39370078740157477" header="0.31496062992125984" footer="0.31496062992125984"/>
  <pageSetup paperSize="9" scale="69" orientation="portrait" r:id="rId1"/>
  <ignoredErrors>
    <ignoredError sqref="C5 E5 G5" numberStoredAsText="1"/>
  </ignoredErrors>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79807-AA03-45C1-8774-28250944064E}">
  <sheetPr codeName="Hoja60">
    <pageSetUpPr fitToPage="1"/>
  </sheetPr>
  <dimension ref="A1:H49"/>
  <sheetViews>
    <sheetView showGridLines="0" workbookViewId="0">
      <selection activeCell="P15" sqref="P15"/>
    </sheetView>
  </sheetViews>
  <sheetFormatPr baseColWidth="10" defaultColWidth="11.42578125" defaultRowHeight="15"/>
  <cols>
    <col min="1" max="1" width="3.140625" style="63" customWidth="1"/>
    <col min="2" max="2" width="22.7109375" style="63" customWidth="1"/>
    <col min="3" max="3" width="10.7109375" style="63" customWidth="1"/>
    <col min="4" max="4" width="8.7109375" style="63" customWidth="1"/>
    <col min="5" max="5" width="11.85546875" style="63" customWidth="1"/>
    <col min="6" max="6" width="8.7109375" style="63" customWidth="1"/>
    <col min="7" max="7" width="11.85546875" style="63" customWidth="1"/>
    <col min="8" max="8" width="8.7109375" style="63" customWidth="1"/>
    <col min="9" max="16384" width="11.42578125" style="63"/>
  </cols>
  <sheetData>
    <row r="1" spans="1:8" ht="34.5" customHeight="1">
      <c r="B1" s="600" t="s">
        <v>665</v>
      </c>
      <c r="C1" s="600"/>
      <c r="D1" s="600"/>
      <c r="E1" s="600"/>
      <c r="F1" s="600"/>
      <c r="G1" s="600"/>
      <c r="H1" s="600"/>
    </row>
    <row r="2" spans="1:8">
      <c r="B2" s="265"/>
      <c r="C2" s="265"/>
      <c r="D2" s="265"/>
      <c r="E2" s="265"/>
      <c r="F2" s="265"/>
      <c r="G2" s="265"/>
      <c r="H2" s="265"/>
    </row>
    <row r="3" spans="1:8" ht="48.75" customHeight="1">
      <c r="B3" s="577" t="s">
        <v>743</v>
      </c>
      <c r="C3" s="577"/>
      <c r="D3" s="577"/>
      <c r="E3" s="577"/>
      <c r="F3" s="577"/>
      <c r="G3" s="577"/>
      <c r="H3" s="577"/>
    </row>
    <row r="4" spans="1:8" ht="23.85" customHeight="1">
      <c r="A4" s="357"/>
      <c r="B4" s="357"/>
      <c r="C4" s="357"/>
      <c r="D4" s="357"/>
      <c r="E4" s="367"/>
      <c r="F4" s="357"/>
      <c r="G4" s="357"/>
      <c r="H4" s="357"/>
    </row>
    <row r="5" spans="1:8" ht="23.85" customHeight="1">
      <c r="A5" s="357"/>
      <c r="B5" s="605" t="s">
        <v>669</v>
      </c>
      <c r="C5" s="606" t="s">
        <v>667</v>
      </c>
      <c r="D5" s="606"/>
      <c r="E5" s="606" t="s">
        <v>668</v>
      </c>
      <c r="F5" s="606"/>
      <c r="G5" s="606" t="s">
        <v>791</v>
      </c>
      <c r="H5" s="606"/>
    </row>
    <row r="6" spans="1:8" ht="23.85" customHeight="1">
      <c r="A6" s="357"/>
      <c r="B6" s="562"/>
      <c r="C6" s="515" t="s">
        <v>204</v>
      </c>
      <c r="D6" s="515" t="s">
        <v>279</v>
      </c>
      <c r="E6" s="515" t="s">
        <v>204</v>
      </c>
      <c r="F6" s="515" t="s">
        <v>279</v>
      </c>
      <c r="G6" s="515" t="s">
        <v>204</v>
      </c>
      <c r="H6" s="515" t="s">
        <v>279</v>
      </c>
    </row>
    <row r="7" spans="1:8" ht="36.6" customHeight="1">
      <c r="A7" s="357"/>
      <c r="B7" s="358" t="s">
        <v>686</v>
      </c>
      <c r="C7" s="361">
        <v>0</v>
      </c>
      <c r="D7" s="365">
        <v>0</v>
      </c>
      <c r="E7" s="361">
        <v>8496.0395600000011</v>
      </c>
      <c r="F7" s="365">
        <v>8.2367370909795887E-2</v>
      </c>
      <c r="G7" s="361">
        <v>150773.80605000001</v>
      </c>
      <c r="H7" s="365">
        <v>0.6288184292469543</v>
      </c>
    </row>
    <row r="8" spans="1:8" ht="36.6" customHeight="1">
      <c r="A8" s="357"/>
      <c r="B8" s="358" t="s">
        <v>687</v>
      </c>
      <c r="C8" s="361">
        <v>33718.298929999997</v>
      </c>
      <c r="D8" s="365">
        <v>0.32109935193041306</v>
      </c>
      <c r="E8" s="361">
        <v>30030.049460000002</v>
      </c>
      <c r="F8" s="365">
        <v>0.2911352053910794</v>
      </c>
      <c r="G8" s="361">
        <v>24753.66461</v>
      </c>
      <c r="H8" s="365">
        <v>0.10323782960684981</v>
      </c>
    </row>
    <row r="9" spans="1:8" ht="36.6" customHeight="1">
      <c r="A9" s="357"/>
      <c r="B9" s="358" t="s">
        <v>688</v>
      </c>
      <c r="C9" s="361">
        <v>16087.265430000001</v>
      </c>
      <c r="D9" s="365">
        <v>0.15319902450089404</v>
      </c>
      <c r="E9" s="361">
        <v>17852.697789999998</v>
      </c>
      <c r="F9" s="365">
        <v>0.17307826431653564</v>
      </c>
      <c r="G9" s="361">
        <v>18402.670620000001</v>
      </c>
      <c r="H9" s="365">
        <v>7.6750323788867938E-2</v>
      </c>
    </row>
    <row r="10" spans="1:8" ht="36.6" customHeight="1">
      <c r="A10" s="357"/>
      <c r="B10" s="358" t="s">
        <v>689</v>
      </c>
      <c r="C10" s="361">
        <v>5010.2642700000006</v>
      </c>
      <c r="D10" s="365">
        <v>4.7712745338577035E-2</v>
      </c>
      <c r="E10" s="361">
        <v>5613.2531499999996</v>
      </c>
      <c r="F10" s="365">
        <v>5.4419344560659041E-2</v>
      </c>
      <c r="G10" s="361">
        <v>5960.1908700000004</v>
      </c>
      <c r="H10" s="365">
        <v>2.4857619231569688E-2</v>
      </c>
    </row>
    <row r="11" spans="1:8" ht="36.6" customHeight="1">
      <c r="A11" s="357"/>
      <c r="B11" s="358" t="s">
        <v>690</v>
      </c>
      <c r="C11" s="361">
        <v>6910.3868600000005</v>
      </c>
      <c r="D11" s="365">
        <v>6.5807612268370216E-2</v>
      </c>
      <c r="E11" s="361">
        <v>7337.9149800000005</v>
      </c>
      <c r="F11" s="365">
        <v>7.1139589286729671E-2</v>
      </c>
      <c r="G11" s="361">
        <v>7874.4460899999985</v>
      </c>
      <c r="H11" s="365">
        <v>3.2841227208004281E-2</v>
      </c>
    </row>
    <row r="12" spans="1:8" ht="36.6" customHeight="1">
      <c r="A12" s="357"/>
      <c r="B12" s="358" t="s">
        <v>691</v>
      </c>
      <c r="C12" s="361">
        <v>20253.177220000001</v>
      </c>
      <c r="D12" s="365">
        <v>0.19287100139229371</v>
      </c>
      <c r="E12" s="361">
        <v>14357.499399999999</v>
      </c>
      <c r="F12" s="365">
        <v>0.13919302871242417</v>
      </c>
      <c r="G12" s="361">
        <v>12745.06444</v>
      </c>
      <c r="H12" s="365">
        <v>5.3154666661092843E-2</v>
      </c>
    </row>
    <row r="13" spans="1:8" ht="36.6" customHeight="1">
      <c r="A13" s="357"/>
      <c r="B13" s="358" t="s">
        <v>692</v>
      </c>
      <c r="C13" s="361">
        <v>9161.7881400000006</v>
      </c>
      <c r="D13" s="365">
        <v>8.7247706071563236E-2</v>
      </c>
      <c r="E13" s="361">
        <v>12015.875599999999</v>
      </c>
      <c r="F13" s="365">
        <v>0.1164914635062229</v>
      </c>
      <c r="G13" s="361">
        <v>11296.86478</v>
      </c>
      <c r="H13" s="365">
        <v>4.7114793693137258E-2</v>
      </c>
    </row>
    <row r="14" spans="1:8" ht="50.85" customHeight="1">
      <c r="A14" s="357"/>
      <c r="B14" s="358" t="s">
        <v>693</v>
      </c>
      <c r="C14" s="361">
        <v>11454.829210000002</v>
      </c>
      <c r="D14" s="365">
        <v>0.10908433558408358</v>
      </c>
      <c r="E14" s="361">
        <v>5800.8842000000013</v>
      </c>
      <c r="F14" s="365">
        <v>5.6238389326211502E-2</v>
      </c>
      <c r="G14" s="361">
        <v>5282.8166600000004</v>
      </c>
      <c r="H14" s="365">
        <v>2.2032556988308791E-2</v>
      </c>
    </row>
    <row r="15" spans="1:8" ht="36.6" customHeight="1">
      <c r="A15" s="357"/>
      <c r="B15" s="358" t="s">
        <v>694</v>
      </c>
      <c r="C15" s="361">
        <v>2412.9185699999998</v>
      </c>
      <c r="D15" s="365">
        <v>2.2978222913805191E-2</v>
      </c>
      <c r="E15" s="361">
        <v>1643.9070899999999</v>
      </c>
      <c r="F15" s="365">
        <v>1.5937343990341919E-2</v>
      </c>
      <c r="G15" s="361">
        <v>2683.6743700000002</v>
      </c>
      <c r="H15" s="365">
        <v>1.1192553575215062E-2</v>
      </c>
    </row>
    <row r="16" spans="1:8" ht="23.85" customHeight="1">
      <c r="A16" s="357"/>
      <c r="B16" s="370" t="s">
        <v>685</v>
      </c>
      <c r="C16" s="364">
        <v>105008.92862999999</v>
      </c>
      <c r="D16" s="366">
        <v>1</v>
      </c>
      <c r="E16" s="364">
        <v>103148.12122999999</v>
      </c>
      <c r="F16" s="366">
        <v>1</v>
      </c>
      <c r="G16" s="364">
        <v>239773.19849000001</v>
      </c>
      <c r="H16" s="366">
        <v>0.99999999999999989</v>
      </c>
    </row>
    <row r="17" spans="1:8" ht="29.1" customHeight="1">
      <c r="A17" s="357"/>
      <c r="B17" s="607" t="s">
        <v>441</v>
      </c>
      <c r="C17" s="607"/>
      <c r="D17" s="607"/>
      <c r="E17" s="607"/>
      <c r="F17" s="607"/>
      <c r="G17" s="607"/>
      <c r="H17" s="607"/>
    </row>
    <row r="18" spans="1:8" ht="15.75">
      <c r="B18" s="87"/>
      <c r="C18" s="87"/>
      <c r="D18" s="87"/>
      <c r="E18" s="87"/>
      <c r="F18" s="87"/>
      <c r="G18" s="87"/>
      <c r="H18" s="87"/>
    </row>
    <row r="19" spans="1:8" ht="15.75">
      <c r="B19" s="87"/>
      <c r="C19" s="87"/>
      <c r="D19" s="87"/>
      <c r="E19" s="87"/>
      <c r="F19" s="87"/>
      <c r="G19" s="87"/>
      <c r="H19" s="87"/>
    </row>
    <row r="20" spans="1:8" ht="15.75">
      <c r="B20" s="87"/>
      <c r="C20" s="87"/>
      <c r="D20" s="87"/>
      <c r="E20" s="87"/>
      <c r="F20" s="87"/>
      <c r="G20" s="87"/>
      <c r="H20" s="87"/>
    </row>
    <row r="21" spans="1:8" ht="15.75">
      <c r="B21" s="87"/>
      <c r="C21" s="87"/>
      <c r="D21" s="87"/>
      <c r="E21" s="87"/>
      <c r="F21" s="87"/>
      <c r="G21" s="87"/>
      <c r="H21" s="87"/>
    </row>
    <row r="22" spans="1:8" ht="15.75">
      <c r="B22" s="87"/>
      <c r="C22" s="87"/>
      <c r="D22" s="87"/>
      <c r="E22" s="87"/>
      <c r="F22" s="87"/>
      <c r="G22" s="87"/>
      <c r="H22" s="87"/>
    </row>
    <row r="23" spans="1:8" ht="15.75">
      <c r="B23" s="87"/>
      <c r="C23" s="87"/>
      <c r="D23" s="87"/>
      <c r="E23" s="87"/>
      <c r="F23" s="87"/>
      <c r="G23" s="87"/>
      <c r="H23" s="87"/>
    </row>
    <row r="24" spans="1:8" ht="15.75">
      <c r="B24" s="87"/>
      <c r="C24" s="87"/>
      <c r="D24" s="87"/>
      <c r="E24" s="87"/>
      <c r="F24" s="87"/>
      <c r="G24" s="87"/>
      <c r="H24" s="87"/>
    </row>
    <row r="25" spans="1:8" ht="15.75">
      <c r="B25" s="87"/>
      <c r="C25" s="87"/>
      <c r="D25" s="87"/>
      <c r="E25" s="87"/>
      <c r="F25" s="87"/>
      <c r="G25" s="87"/>
      <c r="H25" s="87"/>
    </row>
    <row r="26" spans="1:8" ht="15.75">
      <c r="B26" s="87"/>
      <c r="C26" s="87"/>
      <c r="D26" s="87"/>
      <c r="E26" s="87"/>
      <c r="F26" s="87"/>
      <c r="G26" s="87"/>
      <c r="H26" s="87"/>
    </row>
    <row r="27" spans="1:8" ht="15.75">
      <c r="B27" s="87"/>
      <c r="C27" s="87"/>
      <c r="D27" s="87"/>
      <c r="E27" s="87"/>
      <c r="F27" s="87"/>
      <c r="G27" s="87"/>
      <c r="H27" s="87"/>
    </row>
    <row r="28" spans="1:8" ht="15.75">
      <c r="B28" s="87"/>
      <c r="C28" s="87"/>
      <c r="D28" s="87"/>
      <c r="E28" s="87"/>
      <c r="F28" s="87"/>
      <c r="G28" s="87"/>
      <c r="H28" s="87"/>
    </row>
    <row r="29" spans="1:8" ht="15.75">
      <c r="B29" s="87"/>
      <c r="C29" s="87"/>
      <c r="D29" s="87"/>
      <c r="E29" s="87"/>
      <c r="F29" s="87"/>
      <c r="G29" s="87"/>
      <c r="H29" s="87"/>
    </row>
    <row r="30" spans="1:8" ht="15.75">
      <c r="B30" s="87"/>
      <c r="C30" s="87"/>
      <c r="D30" s="87"/>
      <c r="E30" s="87"/>
      <c r="F30" s="87"/>
      <c r="G30" s="87"/>
      <c r="H30" s="87"/>
    </row>
    <row r="31" spans="1:8" ht="15.75">
      <c r="B31" s="87"/>
      <c r="C31" s="87"/>
      <c r="D31" s="87"/>
      <c r="E31" s="87"/>
      <c r="F31" s="87"/>
      <c r="G31" s="87"/>
      <c r="H31" s="87"/>
    </row>
    <row r="32" spans="1:8" ht="15.75">
      <c r="B32" s="87"/>
      <c r="C32" s="87"/>
      <c r="D32" s="87"/>
      <c r="E32" s="87"/>
      <c r="F32" s="87"/>
      <c r="G32" s="87"/>
      <c r="H32" s="87"/>
    </row>
    <row r="33" spans="2:8" ht="15.75">
      <c r="B33" s="87"/>
      <c r="C33" s="87"/>
      <c r="D33" s="87"/>
      <c r="E33" s="87"/>
      <c r="F33" s="87"/>
      <c r="G33" s="87"/>
      <c r="H33" s="87"/>
    </row>
    <row r="34" spans="2:8" ht="15.75">
      <c r="B34" s="87"/>
      <c r="C34" s="87"/>
      <c r="D34" s="87"/>
      <c r="E34" s="87"/>
      <c r="F34" s="87"/>
      <c r="G34" s="87"/>
      <c r="H34" s="87"/>
    </row>
    <row r="35" spans="2:8" ht="15.75">
      <c r="B35" s="87"/>
      <c r="C35" s="87"/>
      <c r="D35" s="87"/>
      <c r="E35" s="87"/>
      <c r="F35" s="87"/>
      <c r="G35" s="87"/>
      <c r="H35" s="87"/>
    </row>
    <row r="36" spans="2:8" ht="15.75">
      <c r="B36" s="87"/>
      <c r="C36" s="87"/>
      <c r="D36" s="87"/>
      <c r="E36" s="87"/>
      <c r="F36" s="87"/>
      <c r="G36" s="87"/>
      <c r="H36" s="87"/>
    </row>
    <row r="37" spans="2:8" ht="15.75">
      <c r="B37" s="87"/>
      <c r="C37" s="87"/>
      <c r="D37" s="87"/>
      <c r="E37" s="87"/>
      <c r="F37" s="87"/>
      <c r="G37" s="87"/>
      <c r="H37" s="87"/>
    </row>
    <row r="38" spans="2:8" ht="15.75">
      <c r="B38" s="87"/>
      <c r="C38" s="87"/>
      <c r="D38" s="87"/>
      <c r="E38" s="87"/>
      <c r="F38" s="87"/>
      <c r="G38" s="87"/>
      <c r="H38" s="87"/>
    </row>
    <row r="39" spans="2:8" ht="15.75">
      <c r="B39" s="87"/>
      <c r="C39" s="87"/>
      <c r="D39" s="87"/>
      <c r="E39" s="87"/>
      <c r="F39" s="87"/>
      <c r="G39" s="87"/>
      <c r="H39" s="87"/>
    </row>
    <row r="40" spans="2:8" ht="15.75">
      <c r="B40" s="87"/>
      <c r="C40" s="87"/>
      <c r="D40" s="87"/>
      <c r="E40" s="87"/>
      <c r="F40" s="87"/>
      <c r="G40" s="87"/>
      <c r="H40" s="87"/>
    </row>
    <row r="41" spans="2:8" ht="15.75">
      <c r="B41" s="87"/>
      <c r="C41" s="87"/>
      <c r="D41" s="87"/>
      <c r="E41" s="87"/>
      <c r="F41" s="87"/>
      <c r="G41" s="87"/>
      <c r="H41" s="87"/>
    </row>
    <row r="42" spans="2:8" ht="15.75">
      <c r="B42" s="87"/>
      <c r="C42" s="87"/>
      <c r="D42" s="87"/>
      <c r="E42" s="87"/>
      <c r="F42" s="87"/>
      <c r="G42" s="87"/>
      <c r="H42" s="87"/>
    </row>
    <row r="43" spans="2:8" ht="15.75">
      <c r="B43" s="87"/>
      <c r="C43" s="87"/>
      <c r="D43" s="87"/>
      <c r="E43" s="87"/>
      <c r="F43" s="87"/>
      <c r="G43" s="87"/>
      <c r="H43" s="87"/>
    </row>
    <row r="44" spans="2:8" ht="15.75">
      <c r="B44" s="87"/>
      <c r="C44" s="87"/>
      <c r="D44" s="87"/>
      <c r="E44" s="87"/>
      <c r="F44" s="87"/>
      <c r="G44" s="87"/>
      <c r="H44" s="87"/>
    </row>
    <row r="45" spans="2:8" ht="15.75">
      <c r="B45" s="87"/>
      <c r="C45" s="87"/>
      <c r="D45" s="87"/>
      <c r="E45" s="87"/>
      <c r="F45" s="87"/>
      <c r="G45" s="87"/>
      <c r="H45" s="87"/>
    </row>
    <row r="46" spans="2:8" ht="15.75">
      <c r="B46" s="87"/>
      <c r="C46" s="87"/>
      <c r="D46" s="87"/>
      <c r="E46" s="87"/>
      <c r="F46" s="87"/>
      <c r="G46" s="87"/>
      <c r="H46" s="87"/>
    </row>
    <row r="47" spans="2:8" ht="15.75">
      <c r="B47" s="87"/>
      <c r="C47" s="87"/>
      <c r="D47" s="87"/>
      <c r="E47" s="87"/>
      <c r="F47" s="87"/>
      <c r="G47" s="87"/>
      <c r="H47" s="87"/>
    </row>
    <row r="48" spans="2:8" ht="15.75">
      <c r="B48" s="87"/>
      <c r="C48" s="87"/>
      <c r="D48" s="87"/>
      <c r="E48" s="87"/>
      <c r="F48" s="87"/>
      <c r="G48" s="87"/>
      <c r="H48" s="87"/>
    </row>
    <row r="49" spans="2:8" ht="15.75">
      <c r="B49" s="87"/>
      <c r="C49" s="87"/>
      <c r="D49" s="87"/>
      <c r="E49" s="87"/>
      <c r="F49" s="87"/>
      <c r="G49" s="87"/>
      <c r="H49" s="87"/>
    </row>
  </sheetData>
  <mergeCells count="7">
    <mergeCell ref="B17:H17"/>
    <mergeCell ref="B1:H1"/>
    <mergeCell ref="B5:B6"/>
    <mergeCell ref="C5:D5"/>
    <mergeCell ref="E5:F5"/>
    <mergeCell ref="G5:H5"/>
    <mergeCell ref="B3:H3"/>
  </mergeCells>
  <printOptions horizontalCentered="1" verticalCentered="1"/>
  <pageMargins left="0.39370078740157477" right="0.39370078740157477" top="0.39370078740157477" bottom="0.39370078740157477" header="0.31496062992125984" footer="0.31496062992125984"/>
  <pageSetup paperSize="9" scale="69" orientation="portrait" r:id="rId1"/>
  <ignoredErrors>
    <ignoredError sqref="C5 E5 G5" numberStoredAsText="1"/>
  </ignoredErrors>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DE231-37D0-446E-9146-FEDF0F58306E}">
  <sheetPr codeName="Hoja61">
    <pageSetUpPr fitToPage="1"/>
  </sheetPr>
  <dimension ref="A1:H38"/>
  <sheetViews>
    <sheetView showGridLines="0" workbookViewId="0">
      <selection activeCell="N45" sqref="N45"/>
    </sheetView>
  </sheetViews>
  <sheetFormatPr baseColWidth="10" defaultColWidth="11.42578125" defaultRowHeight="15"/>
  <cols>
    <col min="1" max="1" width="3.140625" style="63" customWidth="1"/>
    <col min="2" max="2" width="22.7109375" style="63" customWidth="1"/>
    <col min="3" max="3" width="10.7109375" style="63" customWidth="1"/>
    <col min="4" max="4" width="8.28515625" style="63" customWidth="1"/>
    <col min="5" max="5" width="10.7109375" style="63" customWidth="1"/>
    <col min="6" max="6" width="8.28515625" style="63" customWidth="1"/>
    <col min="7" max="7" width="10.7109375" style="63" customWidth="1"/>
    <col min="8" max="8" width="8.28515625" style="63" customWidth="1"/>
    <col min="9" max="16384" width="11.42578125" style="63"/>
  </cols>
  <sheetData>
    <row r="1" spans="1:8" ht="36.75" customHeight="1">
      <c r="B1" s="600" t="s">
        <v>665</v>
      </c>
      <c r="C1" s="600"/>
      <c r="D1" s="600"/>
      <c r="E1" s="600"/>
      <c r="F1" s="600"/>
      <c r="G1" s="600"/>
      <c r="H1" s="600"/>
    </row>
    <row r="2" spans="1:8">
      <c r="B2" s="265"/>
      <c r="C2" s="265"/>
      <c r="D2" s="265"/>
      <c r="E2" s="265"/>
      <c r="F2" s="265"/>
      <c r="G2" s="265"/>
      <c r="H2" s="265"/>
    </row>
    <row r="3" spans="1:8" ht="29.25" customHeight="1">
      <c r="B3" s="577" t="s">
        <v>701</v>
      </c>
      <c r="C3" s="577"/>
      <c r="D3" s="577"/>
      <c r="E3" s="577"/>
      <c r="F3" s="577"/>
      <c r="G3" s="577"/>
      <c r="H3" s="577"/>
    </row>
    <row r="4" spans="1:8" ht="23.85" customHeight="1">
      <c r="A4" s="357"/>
      <c r="B4" s="357"/>
      <c r="C4" s="357"/>
      <c r="D4" s="357"/>
      <c r="E4" s="367"/>
      <c r="F4" s="357"/>
      <c r="G4" s="357"/>
      <c r="H4" s="357"/>
    </row>
    <row r="5" spans="1:8" ht="23.85" customHeight="1">
      <c r="A5" s="357"/>
      <c r="B5" s="608" t="s">
        <v>669</v>
      </c>
      <c r="C5" s="606" t="s">
        <v>667</v>
      </c>
      <c r="D5" s="606"/>
      <c r="E5" s="606" t="s">
        <v>668</v>
      </c>
      <c r="F5" s="606"/>
      <c r="G5" s="606" t="s">
        <v>791</v>
      </c>
      <c r="H5" s="606"/>
    </row>
    <row r="6" spans="1:8" ht="23.85" customHeight="1">
      <c r="A6" s="357"/>
      <c r="B6" s="562"/>
      <c r="C6" s="515" t="s">
        <v>204</v>
      </c>
      <c r="D6" s="515" t="s">
        <v>279</v>
      </c>
      <c r="E6" s="515" t="s">
        <v>204</v>
      </c>
      <c r="F6" s="515" t="s">
        <v>279</v>
      </c>
      <c r="G6" s="515" t="s">
        <v>204</v>
      </c>
      <c r="H6" s="515" t="s">
        <v>279</v>
      </c>
    </row>
    <row r="7" spans="1:8" ht="23.85" customHeight="1">
      <c r="A7" s="357"/>
      <c r="B7" s="358" t="s">
        <v>695</v>
      </c>
      <c r="C7" s="361">
        <v>5064.3209500000003</v>
      </c>
      <c r="D7" s="365">
        <v>0.16156788941707073</v>
      </c>
      <c r="E7" s="361">
        <v>6498.2588399999995</v>
      </c>
      <c r="F7" s="365">
        <v>0.20015491928095816</v>
      </c>
      <c r="G7" s="361">
        <v>4629.4607999999998</v>
      </c>
      <c r="H7" s="365">
        <v>0.13745038113533489</v>
      </c>
    </row>
    <row r="8" spans="1:8" ht="65.099999999999994" customHeight="1">
      <c r="A8" s="357"/>
      <c r="B8" s="358" t="s">
        <v>696</v>
      </c>
      <c r="C8" s="361">
        <v>14069.943859999999</v>
      </c>
      <c r="D8" s="365">
        <v>0.44887580311766634</v>
      </c>
      <c r="E8" s="361">
        <v>12899.57296</v>
      </c>
      <c r="F8" s="365">
        <v>0.39732381367677727</v>
      </c>
      <c r="G8" s="361">
        <v>17187.711019999999</v>
      </c>
      <c r="H8" s="365">
        <v>0.51030941455276935</v>
      </c>
    </row>
    <row r="9" spans="1:8" ht="50.85" customHeight="1">
      <c r="A9" s="357"/>
      <c r="B9" s="358" t="s">
        <v>697</v>
      </c>
      <c r="C9" s="361">
        <v>2610.9348000000005</v>
      </c>
      <c r="D9" s="365">
        <v>8.3297095347320299E-2</v>
      </c>
      <c r="E9" s="361">
        <v>3594.4826200000002</v>
      </c>
      <c r="F9" s="365">
        <v>0.11071479243552372</v>
      </c>
      <c r="G9" s="361">
        <v>2461.3984700000001</v>
      </c>
      <c r="H9" s="365">
        <v>7.307981910710426E-2</v>
      </c>
    </row>
    <row r="10" spans="1:8" ht="50.85" customHeight="1">
      <c r="A10" s="357"/>
      <c r="B10" s="358" t="s">
        <v>698</v>
      </c>
      <c r="C10" s="361">
        <v>8650.5420099999992</v>
      </c>
      <c r="D10" s="365">
        <v>0.27597970757943463</v>
      </c>
      <c r="E10" s="361">
        <v>8397.3946999999989</v>
      </c>
      <c r="F10" s="365">
        <v>0.25865080165825555</v>
      </c>
      <c r="G10" s="361">
        <v>8146.6416100000006</v>
      </c>
      <c r="H10" s="365">
        <v>0.24187676333007901</v>
      </c>
    </row>
    <row r="11" spans="1:8" ht="36.6" customHeight="1">
      <c r="A11" s="357"/>
      <c r="B11" s="358" t="s">
        <v>699</v>
      </c>
      <c r="C11" s="361">
        <v>949.10646999999994</v>
      </c>
      <c r="D11" s="365">
        <v>3.0279504538508036E-2</v>
      </c>
      <c r="E11" s="361">
        <v>1076.4369199999999</v>
      </c>
      <c r="F11" s="365">
        <v>3.315567294848526E-2</v>
      </c>
      <c r="G11" s="361">
        <v>1255.74818</v>
      </c>
      <c r="H11" s="365">
        <v>3.7283621874712305E-2</v>
      </c>
    </row>
    <row r="12" spans="1:8" ht="23.85" customHeight="1">
      <c r="A12" s="357"/>
      <c r="B12" s="371" t="s">
        <v>685</v>
      </c>
      <c r="C12" s="364">
        <v>31344.84809</v>
      </c>
      <c r="D12" s="364">
        <v>1</v>
      </c>
      <c r="E12" s="364">
        <v>32466.14604</v>
      </c>
      <c r="F12" s="364">
        <v>1</v>
      </c>
      <c r="G12" s="364">
        <v>33680.960080000004</v>
      </c>
      <c r="H12" s="364">
        <v>0.99999999999999989</v>
      </c>
    </row>
    <row r="13" spans="1:8" ht="29.1" customHeight="1">
      <c r="A13" s="357"/>
      <c r="B13" s="607" t="s">
        <v>441</v>
      </c>
      <c r="C13" s="607"/>
      <c r="D13" s="607"/>
      <c r="E13" s="607"/>
      <c r="F13" s="607"/>
      <c r="G13" s="607"/>
      <c r="H13" s="607"/>
    </row>
    <row r="14" spans="1:8" ht="15.75">
      <c r="B14" s="87"/>
      <c r="C14" s="87"/>
      <c r="D14" s="87"/>
      <c r="E14" s="87"/>
      <c r="F14" s="87"/>
      <c r="G14" s="87"/>
      <c r="H14" s="87"/>
    </row>
    <row r="15" spans="1:8" ht="15.75">
      <c r="B15" s="87"/>
      <c r="C15" s="87"/>
      <c r="D15" s="87"/>
      <c r="E15" s="87"/>
      <c r="F15" s="87"/>
      <c r="G15" s="87"/>
      <c r="H15" s="87"/>
    </row>
    <row r="16" spans="1:8" ht="15.75">
      <c r="B16" s="87"/>
      <c r="C16" s="87"/>
      <c r="D16" s="87"/>
      <c r="E16" s="87"/>
      <c r="F16" s="87"/>
      <c r="G16" s="87"/>
      <c r="H16" s="87"/>
    </row>
    <row r="17" spans="2:8" ht="15.75">
      <c r="B17" s="87"/>
      <c r="C17" s="87"/>
      <c r="D17" s="87"/>
      <c r="E17" s="87"/>
      <c r="F17" s="87"/>
      <c r="G17" s="87"/>
      <c r="H17" s="87"/>
    </row>
    <row r="18" spans="2:8" ht="15.75">
      <c r="B18" s="87"/>
      <c r="C18" s="87"/>
      <c r="D18" s="87"/>
      <c r="E18" s="87"/>
      <c r="F18" s="87"/>
      <c r="G18" s="87"/>
      <c r="H18" s="87"/>
    </row>
    <row r="19" spans="2:8" ht="15.75">
      <c r="B19" s="87"/>
      <c r="C19" s="87"/>
      <c r="D19" s="87"/>
      <c r="E19" s="87"/>
      <c r="F19" s="87"/>
      <c r="G19" s="87"/>
      <c r="H19" s="87"/>
    </row>
    <row r="20" spans="2:8" ht="15.75">
      <c r="B20" s="87"/>
      <c r="C20" s="87"/>
      <c r="D20" s="87"/>
      <c r="E20" s="87"/>
      <c r="F20" s="87"/>
      <c r="G20" s="87"/>
      <c r="H20" s="87"/>
    </row>
    <row r="21" spans="2:8" ht="15.75">
      <c r="B21" s="87"/>
      <c r="C21" s="87"/>
      <c r="D21" s="87"/>
      <c r="E21" s="87"/>
      <c r="F21" s="87"/>
      <c r="G21" s="87"/>
      <c r="H21" s="87"/>
    </row>
    <row r="22" spans="2:8" ht="15.75">
      <c r="B22" s="87"/>
      <c r="C22" s="87"/>
      <c r="D22" s="87"/>
      <c r="E22" s="87"/>
      <c r="F22" s="87"/>
      <c r="G22" s="87"/>
      <c r="H22" s="87"/>
    </row>
    <row r="23" spans="2:8" ht="15.75">
      <c r="B23" s="87"/>
      <c r="C23" s="87"/>
      <c r="D23" s="87"/>
      <c r="E23" s="87"/>
      <c r="F23" s="87"/>
      <c r="G23" s="87"/>
      <c r="H23" s="87"/>
    </row>
    <row r="24" spans="2:8" ht="15.75">
      <c r="B24" s="87"/>
      <c r="C24" s="87"/>
      <c r="D24" s="87"/>
      <c r="E24" s="87"/>
      <c r="F24" s="87"/>
      <c r="G24" s="87"/>
      <c r="H24" s="87"/>
    </row>
    <row r="25" spans="2:8" ht="15.75">
      <c r="B25" s="87"/>
      <c r="C25" s="87"/>
      <c r="D25" s="87"/>
      <c r="E25" s="87"/>
      <c r="F25" s="87"/>
      <c r="G25" s="87"/>
      <c r="H25" s="87"/>
    </row>
    <row r="26" spans="2:8" ht="15.75">
      <c r="B26" s="87"/>
      <c r="C26" s="87"/>
      <c r="D26" s="87"/>
      <c r="E26" s="87"/>
      <c r="F26" s="87"/>
      <c r="G26" s="87"/>
      <c r="H26" s="87"/>
    </row>
    <row r="27" spans="2:8" ht="15.75">
      <c r="B27" s="87"/>
      <c r="C27" s="87"/>
      <c r="D27" s="87"/>
      <c r="E27" s="87"/>
      <c r="F27" s="87"/>
      <c r="G27" s="87"/>
      <c r="H27" s="87"/>
    </row>
    <row r="28" spans="2:8" ht="15.75">
      <c r="B28" s="87"/>
      <c r="C28" s="87"/>
      <c r="D28" s="87"/>
      <c r="E28" s="87"/>
      <c r="F28" s="87"/>
      <c r="G28" s="87"/>
      <c r="H28" s="87"/>
    </row>
    <row r="29" spans="2:8" ht="15.75">
      <c r="B29" s="87"/>
      <c r="C29" s="87"/>
      <c r="D29" s="87"/>
      <c r="E29" s="87"/>
      <c r="F29" s="87"/>
      <c r="G29" s="87"/>
      <c r="H29" s="87"/>
    </row>
    <row r="30" spans="2:8" ht="15.75">
      <c r="B30" s="87"/>
      <c r="C30" s="87"/>
      <c r="D30" s="87"/>
      <c r="E30" s="87"/>
      <c r="F30" s="87"/>
      <c r="G30" s="87"/>
      <c r="H30" s="87"/>
    </row>
    <row r="31" spans="2:8" ht="15.75">
      <c r="B31" s="87"/>
      <c r="C31" s="87"/>
      <c r="D31" s="87"/>
      <c r="E31" s="87"/>
      <c r="F31" s="87"/>
      <c r="G31" s="87"/>
      <c r="H31" s="87"/>
    </row>
    <row r="32" spans="2:8" ht="15.75">
      <c r="B32" s="87"/>
      <c r="C32" s="87"/>
      <c r="D32" s="87"/>
      <c r="E32" s="87"/>
      <c r="F32" s="87"/>
      <c r="G32" s="87"/>
      <c r="H32" s="87"/>
    </row>
    <row r="33" spans="2:8" ht="15.75">
      <c r="B33" s="87"/>
      <c r="C33" s="87"/>
      <c r="D33" s="87"/>
      <c r="E33" s="87"/>
      <c r="F33" s="87"/>
      <c r="G33" s="87"/>
      <c r="H33" s="87"/>
    </row>
    <row r="34" spans="2:8" ht="15.75">
      <c r="B34" s="87"/>
      <c r="C34" s="87"/>
      <c r="D34" s="87"/>
      <c r="E34" s="87"/>
      <c r="F34" s="87"/>
      <c r="G34" s="87"/>
      <c r="H34" s="87"/>
    </row>
    <row r="35" spans="2:8" ht="15.75">
      <c r="B35" s="87"/>
      <c r="C35" s="87"/>
      <c r="D35" s="87"/>
      <c r="E35" s="87"/>
      <c r="F35" s="87"/>
      <c r="G35" s="87"/>
      <c r="H35" s="87"/>
    </row>
    <row r="36" spans="2:8" ht="15.75">
      <c r="B36" s="87"/>
      <c r="C36" s="87"/>
      <c r="D36" s="87"/>
      <c r="E36" s="87"/>
      <c r="F36" s="87"/>
      <c r="G36" s="87"/>
      <c r="H36" s="87"/>
    </row>
    <row r="37" spans="2:8" ht="15.75">
      <c r="B37" s="87"/>
      <c r="C37" s="87"/>
      <c r="D37" s="87"/>
      <c r="E37" s="87"/>
      <c r="F37" s="87"/>
      <c r="G37" s="87"/>
      <c r="H37" s="87"/>
    </row>
    <row r="38" spans="2:8" ht="15.75">
      <c r="B38" s="87"/>
      <c r="C38" s="87"/>
      <c r="D38" s="87"/>
      <c r="E38" s="87"/>
      <c r="F38" s="87"/>
      <c r="G38" s="87"/>
      <c r="H38" s="87"/>
    </row>
  </sheetData>
  <mergeCells count="7">
    <mergeCell ref="B13:H13"/>
    <mergeCell ref="B1:H1"/>
    <mergeCell ref="B5:B6"/>
    <mergeCell ref="C5:D5"/>
    <mergeCell ref="E5:F5"/>
    <mergeCell ref="G5:H5"/>
    <mergeCell ref="B3:H3"/>
  </mergeCells>
  <printOptions horizontalCentered="1" verticalCentered="1"/>
  <pageMargins left="0.39370078740157477" right="0.39370078740157477" top="0.39370078740157477" bottom="0.39370078740157477" header="0.3" footer="0.3"/>
  <pageSetup paperSize="9" scale="71" orientation="portrait" r:id="rId1"/>
  <ignoredErrors>
    <ignoredError sqref="C5 E5 G5" numberStoredAsText="1"/>
  </ignoredErrors>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0">
    <pageSetUpPr fitToPage="1"/>
  </sheetPr>
  <dimension ref="A1:H43"/>
  <sheetViews>
    <sheetView showGridLines="0" zoomScale="75" zoomScaleNormal="75" zoomScaleSheetLayoutView="115" workbookViewId="0">
      <selection activeCell="N20" sqref="N20"/>
    </sheetView>
  </sheetViews>
  <sheetFormatPr baseColWidth="10" defaultColWidth="11.42578125" defaultRowHeight="12.75"/>
  <cols>
    <col min="1" max="1" width="22.7109375" style="11" customWidth="1"/>
    <col min="2" max="7" width="11.85546875" style="11" customWidth="1"/>
    <col min="8" max="8" width="16.42578125" style="11" customWidth="1"/>
    <col min="9" max="16384" width="11.42578125" style="11"/>
  </cols>
  <sheetData>
    <row r="1" spans="1:8" ht="18" customHeight="1">
      <c r="A1" s="600" t="s">
        <v>449</v>
      </c>
      <c r="B1" s="600"/>
      <c r="C1" s="600"/>
      <c r="D1" s="600"/>
      <c r="E1" s="600"/>
      <c r="F1" s="600"/>
      <c r="G1" s="600"/>
      <c r="H1" s="288"/>
    </row>
    <row r="2" spans="1:8" ht="12.75" customHeight="1">
      <c r="A2" s="265"/>
      <c r="B2" s="265"/>
      <c r="C2" s="265"/>
      <c r="D2" s="265"/>
      <c r="E2" s="265"/>
      <c r="F2" s="265"/>
      <c r="G2" s="265"/>
      <c r="H2" s="288"/>
    </row>
    <row r="3" spans="1:8" ht="38.25" customHeight="1">
      <c r="A3" s="577" t="s">
        <v>758</v>
      </c>
      <c r="B3" s="577"/>
      <c r="C3" s="577"/>
      <c r="D3" s="577"/>
      <c r="E3" s="577"/>
      <c r="F3" s="577"/>
      <c r="G3" s="577"/>
      <c r="H3" s="288"/>
    </row>
    <row r="4" spans="1:8" ht="22.35" customHeight="1">
      <c r="A4" s="372"/>
      <c r="B4" s="372"/>
      <c r="C4" s="386"/>
      <c r="D4" s="372"/>
      <c r="E4" s="198"/>
      <c r="F4" s="198"/>
      <c r="G4" s="198"/>
      <c r="H4" s="198"/>
    </row>
    <row r="5" spans="1:8" ht="22.35" customHeight="1">
      <c r="A5" s="373"/>
      <c r="B5" s="378" t="s">
        <v>793</v>
      </c>
      <c r="C5" s="378" t="s">
        <v>794</v>
      </c>
      <c r="D5" s="203" t="s">
        <v>666</v>
      </c>
      <c r="E5" s="203" t="s">
        <v>667</v>
      </c>
      <c r="F5" s="203" t="s">
        <v>668</v>
      </c>
      <c r="G5" s="203" t="s">
        <v>791</v>
      </c>
      <c r="H5" s="198"/>
    </row>
    <row r="6" spans="1:8" ht="22.35" customHeight="1">
      <c r="A6" s="374" t="s">
        <v>283</v>
      </c>
      <c r="B6" s="379"/>
      <c r="C6" s="379"/>
      <c r="D6" s="223"/>
      <c r="E6" s="223"/>
      <c r="F6" s="223"/>
      <c r="G6" s="223"/>
      <c r="H6" s="198"/>
    </row>
    <row r="7" spans="1:8" ht="22.35" customHeight="1">
      <c r="A7" s="375" t="s">
        <v>702</v>
      </c>
      <c r="B7" s="380">
        <v>0</v>
      </c>
      <c r="C7" s="380">
        <v>0</v>
      </c>
      <c r="D7" s="380">
        <v>0</v>
      </c>
      <c r="E7" s="380">
        <v>0</v>
      </c>
      <c r="F7" s="380">
        <v>0</v>
      </c>
      <c r="G7" s="380">
        <v>0</v>
      </c>
      <c r="H7" s="198"/>
    </row>
    <row r="8" spans="1:8" ht="22.35" customHeight="1">
      <c r="A8" s="375" t="s">
        <v>703</v>
      </c>
      <c r="B8" s="381">
        <v>5884.0746312800002</v>
      </c>
      <c r="C8" s="381">
        <v>5632.8448724700002</v>
      </c>
      <c r="D8" s="381">
        <v>5649.48325209</v>
      </c>
      <c r="E8" s="381">
        <v>5635.0100230299995</v>
      </c>
      <c r="F8" s="381">
        <v>5658.6238850500004</v>
      </c>
      <c r="G8" s="381">
        <v>5700.8597997899997</v>
      </c>
      <c r="H8" s="198"/>
    </row>
    <row r="9" spans="1:8" ht="22.35" customHeight="1">
      <c r="A9" s="375" t="s">
        <v>704</v>
      </c>
      <c r="B9" s="381">
        <v>1197.33985452</v>
      </c>
      <c r="C9" s="381">
        <v>1144.5875466</v>
      </c>
      <c r="D9" s="381">
        <v>1300.1575632500001</v>
      </c>
      <c r="E9" s="381">
        <v>1439.0708027400001</v>
      </c>
      <c r="F9" s="381">
        <v>1464.3114981800002</v>
      </c>
      <c r="G9" s="381">
        <v>1596.6777400000001</v>
      </c>
      <c r="H9" s="198"/>
    </row>
    <row r="10" spans="1:8" ht="22.35" customHeight="1">
      <c r="A10" s="375" t="s">
        <v>705</v>
      </c>
      <c r="B10" s="381">
        <v>0</v>
      </c>
      <c r="C10" s="381">
        <v>0</v>
      </c>
      <c r="D10" s="381">
        <v>0</v>
      </c>
      <c r="E10" s="380">
        <v>0</v>
      </c>
      <c r="F10" s="380">
        <v>0</v>
      </c>
      <c r="G10" s="380">
        <v>0</v>
      </c>
      <c r="H10" s="198"/>
    </row>
    <row r="11" spans="1:8" ht="35.1" customHeight="1">
      <c r="A11" s="375" t="s">
        <v>706</v>
      </c>
      <c r="B11" s="381">
        <v>30.062319469999998</v>
      </c>
      <c r="C11" s="381">
        <v>19.67296829</v>
      </c>
      <c r="D11" s="381">
        <v>25.619005649999998</v>
      </c>
      <c r="E11" s="381">
        <v>19.458345010000002</v>
      </c>
      <c r="F11" s="381">
        <v>18.343249879999998</v>
      </c>
      <c r="G11" s="381">
        <v>15.8292763</v>
      </c>
      <c r="H11" s="198"/>
    </row>
    <row r="12" spans="1:8" ht="22.35" customHeight="1">
      <c r="A12" s="376" t="s">
        <v>707</v>
      </c>
      <c r="B12" s="382">
        <v>7111.4768052700001</v>
      </c>
      <c r="C12" s="382">
        <v>6797.1053873600003</v>
      </c>
      <c r="D12" s="382">
        <v>6975.2598209899998</v>
      </c>
      <c r="E12" s="382">
        <v>7093.539170779999</v>
      </c>
      <c r="F12" s="382">
        <v>7141.2786331100006</v>
      </c>
      <c r="G12" s="382">
        <v>7313.3668160899997</v>
      </c>
      <c r="H12" s="198"/>
    </row>
    <row r="13" spans="1:8" ht="22.35" customHeight="1">
      <c r="A13" s="374" t="s">
        <v>284</v>
      </c>
      <c r="B13" s="379"/>
      <c r="C13" s="379"/>
      <c r="D13" s="379"/>
      <c r="E13" s="379"/>
      <c r="F13" s="379"/>
      <c r="G13" s="379"/>
      <c r="H13" s="198"/>
    </row>
    <row r="14" spans="1:8" ht="22.35" customHeight="1">
      <c r="A14" s="375" t="s">
        <v>708</v>
      </c>
      <c r="B14" s="381">
        <v>0</v>
      </c>
      <c r="C14" s="381">
        <v>0</v>
      </c>
      <c r="D14" s="381">
        <v>0</v>
      </c>
      <c r="E14" s="380">
        <v>0</v>
      </c>
      <c r="F14" s="380">
        <v>0</v>
      </c>
      <c r="G14" s="380">
        <v>0</v>
      </c>
      <c r="H14" s="198"/>
    </row>
    <row r="15" spans="1:8" ht="22.35" customHeight="1">
      <c r="A15" s="375" t="s">
        <v>709</v>
      </c>
      <c r="B15" s="381">
        <v>0</v>
      </c>
      <c r="C15" s="381">
        <v>4.1100289999999999</v>
      </c>
      <c r="D15" s="380">
        <v>11.60355586</v>
      </c>
      <c r="E15" s="380">
        <v>0</v>
      </c>
      <c r="F15" s="381">
        <v>0</v>
      </c>
      <c r="G15" s="381">
        <v>0</v>
      </c>
      <c r="H15" s="198"/>
    </row>
    <row r="16" spans="1:8" ht="22.35" customHeight="1">
      <c r="A16" s="375" t="s">
        <v>710</v>
      </c>
      <c r="B16" s="381">
        <v>0</v>
      </c>
      <c r="C16" s="381">
        <v>0</v>
      </c>
      <c r="D16" s="381">
        <v>0</v>
      </c>
      <c r="E16" s="381">
        <v>0</v>
      </c>
      <c r="F16" s="381">
        <v>0</v>
      </c>
      <c r="G16" s="381">
        <v>0</v>
      </c>
      <c r="H16" s="198"/>
    </row>
    <row r="17" spans="1:8" ht="22.35" customHeight="1">
      <c r="A17" s="375" t="s">
        <v>711</v>
      </c>
      <c r="B17" s="381">
        <v>129.58922437000001</v>
      </c>
      <c r="C17" s="381">
        <v>96.652525890000007</v>
      </c>
      <c r="D17" s="381">
        <v>163.77379959000001</v>
      </c>
      <c r="E17" s="381">
        <v>143.187918</v>
      </c>
      <c r="F17" s="381">
        <v>211.53004388999997</v>
      </c>
      <c r="G17" s="381">
        <v>2.1458072000000001</v>
      </c>
      <c r="H17" s="198"/>
    </row>
    <row r="18" spans="1:8" ht="22.35" customHeight="1">
      <c r="A18" s="375" t="s">
        <v>712</v>
      </c>
      <c r="B18" s="381">
        <v>0</v>
      </c>
      <c r="C18" s="381">
        <v>0</v>
      </c>
      <c r="D18" s="381">
        <v>11.20441924</v>
      </c>
      <c r="E18" s="381">
        <v>5.60220962</v>
      </c>
      <c r="F18" s="381">
        <v>9.9999999999999995E-7</v>
      </c>
      <c r="G18" s="381">
        <v>100.66366427</v>
      </c>
      <c r="H18" s="198"/>
    </row>
    <row r="19" spans="1:8" ht="35.1" customHeight="1">
      <c r="A19" s="375" t="s">
        <v>713</v>
      </c>
      <c r="B19" s="381">
        <v>0</v>
      </c>
      <c r="C19" s="381">
        <v>0</v>
      </c>
      <c r="D19" s="381">
        <v>0</v>
      </c>
      <c r="E19" s="381">
        <v>0</v>
      </c>
      <c r="F19" s="381">
        <v>0</v>
      </c>
      <c r="G19" s="381">
        <v>0</v>
      </c>
      <c r="H19" s="198"/>
    </row>
    <row r="20" spans="1:8" ht="35.1" customHeight="1">
      <c r="A20" s="376" t="s">
        <v>714</v>
      </c>
      <c r="B20" s="382">
        <v>129.58922437000001</v>
      </c>
      <c r="C20" s="382">
        <v>100.76255489</v>
      </c>
      <c r="D20" s="382">
        <v>186.58177469</v>
      </c>
      <c r="E20" s="382">
        <v>148.79012761999999</v>
      </c>
      <c r="F20" s="382">
        <v>211.53004488999997</v>
      </c>
      <c r="G20" s="382">
        <v>102.80947147000001</v>
      </c>
      <c r="H20" s="198"/>
    </row>
    <row r="21" spans="1:8" ht="22.35" customHeight="1">
      <c r="A21" s="374"/>
      <c r="B21" s="383"/>
      <c r="C21" s="383"/>
      <c r="D21" s="383"/>
      <c r="E21" s="383"/>
      <c r="F21" s="383"/>
      <c r="G21" s="383"/>
      <c r="H21" s="198"/>
    </row>
    <row r="22" spans="1:8" ht="37.5" customHeight="1">
      <c r="A22" s="377" t="s">
        <v>285</v>
      </c>
      <c r="B22" s="384">
        <v>7241.0660296400001</v>
      </c>
      <c r="C22" s="384">
        <v>6897.8679422499999</v>
      </c>
      <c r="D22" s="384">
        <v>7161.84159568</v>
      </c>
      <c r="E22" s="384">
        <v>7242.3292983999991</v>
      </c>
      <c r="F22" s="384">
        <v>7352.8086780000003</v>
      </c>
      <c r="G22" s="384">
        <v>7416.1762875599998</v>
      </c>
      <c r="H22" s="198"/>
    </row>
    <row r="23" spans="1:8" customFormat="1" ht="22.35" customHeight="1">
      <c r="A23" s="374"/>
      <c r="B23" s="385"/>
      <c r="C23" s="385"/>
      <c r="D23" s="385"/>
      <c r="E23" s="385"/>
      <c r="F23" s="385"/>
      <c r="G23" s="387"/>
      <c r="H23" s="388"/>
    </row>
    <row r="24" spans="1:8" ht="29.1" customHeight="1">
      <c r="A24" s="560" t="s">
        <v>441</v>
      </c>
      <c r="B24" s="560"/>
      <c r="C24" s="560"/>
      <c r="D24" s="560"/>
      <c r="E24" s="560"/>
      <c r="F24" s="560"/>
      <c r="G24" s="560"/>
      <c r="H24" s="198"/>
    </row>
    <row r="25" spans="1:8" ht="29.1" customHeight="1">
      <c r="A25" s="560" t="s">
        <v>286</v>
      </c>
      <c r="B25" s="560"/>
      <c r="C25" s="560"/>
      <c r="D25" s="560"/>
      <c r="E25" s="560"/>
      <c r="F25" s="560"/>
      <c r="G25" s="560"/>
      <c r="H25" s="198"/>
    </row>
    <row r="26" spans="1:8" ht="29.1" customHeight="1">
      <c r="A26" s="560" t="s">
        <v>287</v>
      </c>
      <c r="B26" s="560"/>
      <c r="C26" s="560"/>
      <c r="D26" s="560"/>
      <c r="E26" s="560"/>
      <c r="F26" s="560"/>
      <c r="G26" s="560"/>
      <c r="H26" s="198"/>
    </row>
    <row r="27" spans="1:8" ht="29.1" customHeight="1">
      <c r="A27" s="560" t="s">
        <v>288</v>
      </c>
      <c r="B27" s="560"/>
      <c r="C27" s="560"/>
      <c r="D27" s="560"/>
      <c r="E27" s="560"/>
      <c r="F27" s="560"/>
      <c r="G27" s="560"/>
      <c r="H27" s="198"/>
    </row>
    <row r="28" spans="1:8" ht="29.1" customHeight="1">
      <c r="A28" s="560" t="s">
        <v>408</v>
      </c>
      <c r="B28" s="560"/>
      <c r="C28" s="560"/>
      <c r="D28" s="560"/>
      <c r="E28" s="560"/>
      <c r="F28" s="560"/>
      <c r="G28" s="560"/>
      <c r="H28" s="198"/>
    </row>
    <row r="29" spans="1:8" ht="29.1" customHeight="1">
      <c r="A29" s="560" t="s">
        <v>409</v>
      </c>
      <c r="B29" s="560"/>
      <c r="C29" s="560"/>
      <c r="D29" s="560"/>
      <c r="E29" s="560"/>
      <c r="F29" s="560"/>
      <c r="G29" s="560"/>
      <c r="H29" s="198"/>
    </row>
    <row r="30" spans="1:8" ht="29.1" customHeight="1">
      <c r="A30" s="560" t="s">
        <v>553</v>
      </c>
      <c r="B30" s="560"/>
      <c r="C30" s="560"/>
      <c r="D30" s="560"/>
      <c r="E30" s="560"/>
      <c r="F30" s="560"/>
      <c r="G30" s="560"/>
      <c r="H30" s="198"/>
    </row>
    <row r="31" spans="1:8" ht="13.5">
      <c r="A31" s="610"/>
      <c r="B31" s="610"/>
      <c r="C31" s="610"/>
      <c r="D31" s="610"/>
      <c r="E31" s="32"/>
      <c r="F31" s="32"/>
      <c r="G31" s="32"/>
    </row>
    <row r="32" spans="1:8" ht="12.75" customHeight="1">
      <c r="A32" s="609"/>
      <c r="B32" s="609"/>
      <c r="C32" s="609"/>
      <c r="D32" s="609"/>
      <c r="E32" s="609"/>
      <c r="F32" s="609"/>
      <c r="G32" s="609"/>
      <c r="H32" s="609"/>
    </row>
    <row r="33" spans="1:8">
      <c r="A33" s="609"/>
      <c r="B33" s="609"/>
      <c r="C33" s="609"/>
      <c r="D33" s="609"/>
      <c r="E33" s="609"/>
      <c r="F33" s="609"/>
      <c r="G33" s="609"/>
      <c r="H33" s="609"/>
    </row>
    <row r="34" spans="1:8">
      <c r="A34" s="19"/>
    </row>
    <row r="35" spans="1:8">
      <c r="A35" s="19"/>
    </row>
    <row r="40" spans="1:8">
      <c r="A40" s="19"/>
    </row>
    <row r="41" spans="1:8">
      <c r="A41" s="19"/>
    </row>
    <row r="42" spans="1:8">
      <c r="A42" s="19"/>
    </row>
    <row r="43" spans="1:8">
      <c r="A43" s="19"/>
    </row>
  </sheetData>
  <mergeCells count="11">
    <mergeCell ref="A32:H33"/>
    <mergeCell ref="A1:G1"/>
    <mergeCell ref="A3:G3"/>
    <mergeCell ref="A31:D31"/>
    <mergeCell ref="A24:G24"/>
    <mergeCell ref="A25:G25"/>
    <mergeCell ref="A26:G26"/>
    <mergeCell ref="A27:G27"/>
    <mergeCell ref="A28:G28"/>
    <mergeCell ref="A29:G29"/>
    <mergeCell ref="A30:G30"/>
  </mergeCells>
  <printOptions horizontalCentered="1" verticalCentered="1"/>
  <pageMargins left="0.39370078740157477" right="0.39370078740157477" top="0.39370078740157477" bottom="0.39370078740157477" header="0" footer="0"/>
  <pageSetup paperSize="9" orientation="portrait" r:id="rId1"/>
  <headerFooter alignWithMargins="0"/>
  <ignoredErrors>
    <ignoredError sqref="B5:G5" numberStoredAsText="1"/>
  </ignoredError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F7ED0-A2B2-4364-8918-216E9223DD78}">
  <sheetPr codeName="Hoja62">
    <pageSetUpPr fitToPage="1"/>
  </sheetPr>
  <dimension ref="A1:C28"/>
  <sheetViews>
    <sheetView showGridLines="0" zoomScaleNormal="100" zoomScaleSheetLayoutView="100" workbookViewId="0">
      <selection activeCell="K9" sqref="K9"/>
    </sheetView>
  </sheetViews>
  <sheetFormatPr baseColWidth="10" defaultColWidth="11.42578125" defaultRowHeight="12.75"/>
  <cols>
    <col min="1" max="1" width="22.7109375" style="27" customWidth="1"/>
    <col min="2" max="2" width="23.28515625" style="27" customWidth="1"/>
    <col min="3" max="3" width="13.5703125" style="27" customWidth="1"/>
    <col min="4" max="16384" width="11.42578125" style="27"/>
  </cols>
  <sheetData>
    <row r="1" spans="1:3" ht="58.5" customHeight="1">
      <c r="A1" s="600" t="s">
        <v>449</v>
      </c>
      <c r="B1" s="600"/>
      <c r="C1" s="94"/>
    </row>
    <row r="2" spans="1:3">
      <c r="A2" s="265"/>
      <c r="B2" s="265"/>
      <c r="C2" s="94"/>
    </row>
    <row r="3" spans="1:3" ht="63.75" customHeight="1">
      <c r="A3" s="611" t="s">
        <v>797</v>
      </c>
      <c r="B3" s="611"/>
      <c r="C3" s="94"/>
    </row>
    <row r="4" spans="1:3" ht="22.35" customHeight="1">
      <c r="A4" s="95"/>
      <c r="B4" s="95"/>
      <c r="C4" s="95"/>
    </row>
    <row r="5" spans="1:3" ht="22.35" customHeight="1">
      <c r="A5" s="389" t="s">
        <v>715</v>
      </c>
      <c r="B5" s="390" t="s">
        <v>734</v>
      </c>
      <c r="C5" s="393"/>
    </row>
    <row r="6" spans="1:3" ht="35.1" customHeight="1">
      <c r="A6" s="328" t="s">
        <v>716</v>
      </c>
      <c r="B6" s="391">
        <v>2413.8048798600003</v>
      </c>
      <c r="C6" s="95"/>
    </row>
    <row r="7" spans="1:3" ht="35.1" customHeight="1">
      <c r="A7" s="328" t="s">
        <v>717</v>
      </c>
      <c r="B7" s="391">
        <v>491.28209560995697</v>
      </c>
      <c r="C7" s="95"/>
    </row>
    <row r="8" spans="1:3" ht="48.6" customHeight="1">
      <c r="A8" s="328" t="s">
        <v>718</v>
      </c>
      <c r="B8" s="391">
        <v>96.741728390000006</v>
      </c>
      <c r="C8" s="95"/>
    </row>
    <row r="9" spans="1:3" ht="22.35" customHeight="1">
      <c r="A9" s="328" t="s">
        <v>719</v>
      </c>
      <c r="B9" s="391">
        <v>1114.4292538900002</v>
      </c>
      <c r="C9" s="95"/>
    </row>
    <row r="10" spans="1:3" ht="22.35" customHeight="1">
      <c r="A10" s="328" t="s">
        <v>720</v>
      </c>
      <c r="B10" s="391">
        <v>662.10985983000808</v>
      </c>
      <c r="C10" s="95"/>
    </row>
    <row r="11" spans="1:3" ht="35.1" customHeight="1">
      <c r="A11" s="328" t="s">
        <v>721</v>
      </c>
      <c r="B11" s="391">
        <v>58.836228729999803</v>
      </c>
      <c r="C11" s="95"/>
    </row>
    <row r="12" spans="1:3" ht="35.1" customHeight="1">
      <c r="A12" s="328" t="s">
        <v>722</v>
      </c>
      <c r="B12" s="391">
        <v>36.25050667</v>
      </c>
      <c r="C12" s="95"/>
    </row>
    <row r="13" spans="1:3" ht="35.1" customHeight="1">
      <c r="A13" s="328" t="s">
        <v>723</v>
      </c>
      <c r="B13" s="391">
        <v>4.57649999999948E-4</v>
      </c>
      <c r="C13" s="95"/>
    </row>
    <row r="14" spans="1:3" ht="48.6" customHeight="1">
      <c r="A14" s="328" t="s">
        <v>724</v>
      </c>
      <c r="B14" s="391">
        <v>151.92085077000002</v>
      </c>
      <c r="C14" s="95"/>
    </row>
    <row r="15" spans="1:3" ht="35.1" customHeight="1">
      <c r="A15" s="328" t="s">
        <v>725</v>
      </c>
      <c r="B15" s="391">
        <v>164.90287337999999</v>
      </c>
      <c r="C15" s="95"/>
    </row>
    <row r="16" spans="1:3" ht="35.1" customHeight="1">
      <c r="A16" s="328" t="s">
        <v>726</v>
      </c>
      <c r="B16" s="391">
        <v>8.8886148599999988</v>
      </c>
      <c r="C16" s="95"/>
    </row>
    <row r="17" spans="1:3" ht="48.6" customHeight="1">
      <c r="A17" s="328" t="s">
        <v>727</v>
      </c>
      <c r="B17" s="391">
        <v>4.0208900700000001</v>
      </c>
      <c r="C17" s="95"/>
    </row>
    <row r="18" spans="1:3" ht="35.1" customHeight="1">
      <c r="A18" s="328" t="s">
        <v>728</v>
      </c>
      <c r="B18" s="391">
        <v>195.71786366999999</v>
      </c>
      <c r="C18" s="95"/>
    </row>
    <row r="19" spans="1:3" ht="35.1" customHeight="1">
      <c r="A19" s="328" t="s">
        <v>729</v>
      </c>
      <c r="B19" s="391">
        <v>8.5293661300000014</v>
      </c>
      <c r="C19" s="95"/>
    </row>
    <row r="20" spans="1:3" ht="35.1" customHeight="1">
      <c r="A20" s="328" t="s">
        <v>730</v>
      </c>
      <c r="B20" s="391">
        <v>4.3531141199999999</v>
      </c>
      <c r="C20" s="95"/>
    </row>
    <row r="21" spans="1:3" ht="22.35" customHeight="1">
      <c r="A21" s="328" t="s">
        <v>731</v>
      </c>
      <c r="B21" s="391">
        <v>266.04066975000001</v>
      </c>
      <c r="C21" s="95"/>
    </row>
    <row r="22" spans="1:3" ht="22.35" customHeight="1">
      <c r="A22" s="328" t="s">
        <v>732</v>
      </c>
      <c r="B22" s="391">
        <v>7.4769382499999999</v>
      </c>
      <c r="C22" s="95"/>
    </row>
    <row r="23" spans="1:3" ht="48.6" customHeight="1">
      <c r="A23" s="328" t="s">
        <v>733</v>
      </c>
      <c r="B23" s="391">
        <v>33.725884119999996</v>
      </c>
      <c r="C23" s="95"/>
    </row>
    <row r="24" spans="1:3" ht="22.35" customHeight="1">
      <c r="A24" s="389" t="s">
        <v>121</v>
      </c>
      <c r="B24" s="392">
        <v>5719.032075749964</v>
      </c>
      <c r="C24" s="394"/>
    </row>
    <row r="25" spans="1:3" ht="22.35" customHeight="1">
      <c r="A25" s="95"/>
      <c r="B25" s="95"/>
      <c r="C25" s="95"/>
    </row>
    <row r="26" spans="1:3" customFormat="1" ht="29.25" customHeight="1">
      <c r="A26" s="613" t="s">
        <v>735</v>
      </c>
      <c r="B26" s="613"/>
    </row>
    <row r="27" spans="1:3" customFormat="1" ht="25.5" customHeight="1">
      <c r="A27" s="612" t="s">
        <v>795</v>
      </c>
      <c r="B27" s="612"/>
    </row>
    <row r="28" spans="1:3" customFormat="1" ht="39" customHeight="1">
      <c r="A28" s="612" t="s">
        <v>796</v>
      </c>
      <c r="B28" s="612"/>
    </row>
  </sheetData>
  <mergeCells count="5">
    <mergeCell ref="A1:B1"/>
    <mergeCell ref="A3:B3"/>
    <mergeCell ref="A28:B28"/>
    <mergeCell ref="A26:B26"/>
    <mergeCell ref="A27:B27"/>
  </mergeCells>
  <printOptions horizontalCentered="1" verticalCentered="1"/>
  <pageMargins left="0.39370078740157477" right="0.39370078740157477" top="0.39370078740157477" bottom="0.39370078740157477"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67</vt:i4>
      </vt:variant>
      <vt:variant>
        <vt:lpstr>Rangos con nombre</vt:lpstr>
      </vt:variant>
      <vt:variant>
        <vt:i4>69</vt:i4>
      </vt:variant>
    </vt:vector>
  </HeadingPairs>
  <TitlesOfParts>
    <vt:vector size="136" baseType="lpstr">
      <vt:lpstr>10.1.1.1</vt:lpstr>
      <vt:lpstr>10.1.1.2</vt:lpstr>
      <vt:lpstr>10.1.1.3</vt:lpstr>
      <vt:lpstr>10.1.1.4</vt:lpstr>
      <vt:lpstr>10.1.2.1</vt:lpstr>
      <vt:lpstr>10.1.2.2</vt:lpstr>
      <vt:lpstr>10.1.2.4</vt:lpstr>
      <vt:lpstr>10.1.2.3</vt:lpstr>
      <vt:lpstr>10.1.2.5</vt:lpstr>
      <vt:lpstr>10.1.2.6</vt:lpstr>
      <vt:lpstr>10.1.2.7</vt:lpstr>
      <vt:lpstr>10.1.2.8</vt:lpstr>
      <vt:lpstr>10.1.2.9</vt:lpstr>
      <vt:lpstr>10.1.2.10</vt:lpstr>
      <vt:lpstr>10.1.2.11</vt:lpstr>
      <vt:lpstr>10.1.2.12</vt:lpstr>
      <vt:lpstr>10.1.2.13</vt:lpstr>
      <vt:lpstr>10.1.2.14</vt:lpstr>
      <vt:lpstr>10.1.2.15</vt:lpstr>
      <vt:lpstr>10.1.2.16</vt:lpstr>
      <vt:lpstr>10.1.2.17</vt:lpstr>
      <vt:lpstr>10.1.2.18</vt:lpstr>
      <vt:lpstr>10.1.2.19</vt:lpstr>
      <vt:lpstr>10.1.2.20</vt:lpstr>
      <vt:lpstr>10.1.3.1</vt:lpstr>
      <vt:lpstr>10.1.3.2</vt:lpstr>
      <vt:lpstr>10.1.3.3</vt:lpstr>
      <vt:lpstr>10.1.3.4</vt:lpstr>
      <vt:lpstr>10.1.3.5</vt:lpstr>
      <vt:lpstr>10.1.3.6</vt:lpstr>
      <vt:lpstr>10.1.3.7</vt:lpstr>
      <vt:lpstr>10.1.3.8</vt:lpstr>
      <vt:lpstr>10.1.4</vt:lpstr>
      <vt:lpstr>10.1.5</vt:lpstr>
      <vt:lpstr>10.1.6.1</vt:lpstr>
      <vt:lpstr>10.1.6.2</vt:lpstr>
      <vt:lpstr>10.1.6.3</vt:lpstr>
      <vt:lpstr>10.1.6.4</vt:lpstr>
      <vt:lpstr>10.1.6.5</vt:lpstr>
      <vt:lpstr>10.1.6.6</vt:lpstr>
      <vt:lpstr>10.2.1.1</vt:lpstr>
      <vt:lpstr>10.2.1.2</vt:lpstr>
      <vt:lpstr>10.2.1.3</vt:lpstr>
      <vt:lpstr>10.2.2.1</vt:lpstr>
      <vt:lpstr>10.2.2.2</vt:lpstr>
      <vt:lpstr>10.2.2.3</vt:lpstr>
      <vt:lpstr>10.2.3</vt:lpstr>
      <vt:lpstr>10.2.4.1</vt:lpstr>
      <vt:lpstr>10.2.4.2</vt:lpstr>
      <vt:lpstr>10.2.5</vt:lpstr>
      <vt:lpstr>10.2.6</vt:lpstr>
      <vt:lpstr>10.2.7.1</vt:lpstr>
      <vt:lpstr>10.2.7.2</vt:lpstr>
      <vt:lpstr>10.2.8.1</vt:lpstr>
      <vt:lpstr>10.2.8.2</vt:lpstr>
      <vt:lpstr>10.2.9</vt:lpstr>
      <vt:lpstr>10.2.10</vt:lpstr>
      <vt:lpstr>10.3.1</vt:lpstr>
      <vt:lpstr>10.3.2</vt:lpstr>
      <vt:lpstr>10.3.3</vt:lpstr>
      <vt:lpstr>10.4.1</vt:lpstr>
      <vt:lpstr>10.4.2.1</vt:lpstr>
      <vt:lpstr>10.4.2.2</vt:lpstr>
      <vt:lpstr>10.4.3.1</vt:lpstr>
      <vt:lpstr>10.4.3.2</vt:lpstr>
      <vt:lpstr>10.4.4</vt:lpstr>
      <vt:lpstr>10.4.5</vt:lpstr>
      <vt:lpstr>'10.1.1.1'!Área_de_impresión</vt:lpstr>
      <vt:lpstr>'10.1.1.2'!Área_de_impresión</vt:lpstr>
      <vt:lpstr>'10.1.1.3'!Área_de_impresión</vt:lpstr>
      <vt:lpstr>'10.1.1.4'!Área_de_impresión</vt:lpstr>
      <vt:lpstr>'10.1.2.1'!Área_de_impresión</vt:lpstr>
      <vt:lpstr>'10.1.2.10'!Área_de_impresión</vt:lpstr>
      <vt:lpstr>'10.1.2.11'!Área_de_impresión</vt:lpstr>
      <vt:lpstr>'10.1.2.12'!Área_de_impresión</vt:lpstr>
      <vt:lpstr>'10.1.2.13'!Área_de_impresión</vt:lpstr>
      <vt:lpstr>'10.1.2.14'!Área_de_impresión</vt:lpstr>
      <vt:lpstr>'10.1.2.15'!Área_de_impresión</vt:lpstr>
      <vt:lpstr>'10.1.2.16'!Área_de_impresión</vt:lpstr>
      <vt:lpstr>'10.1.2.17'!Área_de_impresión</vt:lpstr>
      <vt:lpstr>'10.1.2.18'!Área_de_impresión</vt:lpstr>
      <vt:lpstr>'10.1.2.19'!Área_de_impresión</vt:lpstr>
      <vt:lpstr>'10.1.2.2'!Área_de_impresión</vt:lpstr>
      <vt:lpstr>'10.1.2.20'!Área_de_impresión</vt:lpstr>
      <vt:lpstr>'10.1.2.3'!Área_de_impresión</vt:lpstr>
      <vt:lpstr>'10.1.2.4'!Área_de_impresión</vt:lpstr>
      <vt:lpstr>'10.1.2.5'!Área_de_impresión</vt:lpstr>
      <vt:lpstr>'10.1.2.6'!Área_de_impresión</vt:lpstr>
      <vt:lpstr>'10.1.2.7'!Área_de_impresión</vt:lpstr>
      <vt:lpstr>'10.1.2.8'!Área_de_impresión</vt:lpstr>
      <vt:lpstr>'10.1.2.9'!Área_de_impresión</vt:lpstr>
      <vt:lpstr>'10.1.3.1'!Área_de_impresión</vt:lpstr>
      <vt:lpstr>'10.1.3.2'!Área_de_impresión</vt:lpstr>
      <vt:lpstr>'10.1.3.3'!Área_de_impresión</vt:lpstr>
      <vt:lpstr>'10.1.3.4'!Área_de_impresión</vt:lpstr>
      <vt:lpstr>'10.1.3.5'!Área_de_impresión</vt:lpstr>
      <vt:lpstr>'10.1.3.6'!Área_de_impresión</vt:lpstr>
      <vt:lpstr>'10.1.3.7'!Área_de_impresión</vt:lpstr>
      <vt:lpstr>'10.1.3.8'!Área_de_impresión</vt:lpstr>
      <vt:lpstr>'10.1.4'!Área_de_impresión</vt:lpstr>
      <vt:lpstr>'10.1.5'!Área_de_impresión</vt:lpstr>
      <vt:lpstr>'10.1.6.1'!Área_de_impresión</vt:lpstr>
      <vt:lpstr>'10.1.6.2'!Área_de_impresión</vt:lpstr>
      <vt:lpstr>'10.1.6.3'!Área_de_impresión</vt:lpstr>
      <vt:lpstr>'10.1.6.4'!Área_de_impresión</vt:lpstr>
      <vt:lpstr>'10.1.6.5'!Área_de_impresión</vt:lpstr>
      <vt:lpstr>'10.1.6.6'!Área_de_impresión</vt:lpstr>
      <vt:lpstr>'10.2.1.1'!Área_de_impresión</vt:lpstr>
      <vt:lpstr>'10.2.1.2'!Área_de_impresión</vt:lpstr>
      <vt:lpstr>'10.2.1.3'!Área_de_impresión</vt:lpstr>
      <vt:lpstr>'10.2.10'!Área_de_impresión</vt:lpstr>
      <vt:lpstr>'10.2.2.1'!Área_de_impresión</vt:lpstr>
      <vt:lpstr>'10.2.2.2'!Área_de_impresión</vt:lpstr>
      <vt:lpstr>'10.2.2.3'!Área_de_impresión</vt:lpstr>
      <vt:lpstr>'10.2.3'!Área_de_impresión</vt:lpstr>
      <vt:lpstr>'10.2.4.1'!Área_de_impresión</vt:lpstr>
      <vt:lpstr>'10.2.4.2'!Área_de_impresión</vt:lpstr>
      <vt:lpstr>'10.2.5'!Área_de_impresión</vt:lpstr>
      <vt:lpstr>'10.2.6'!Área_de_impresión</vt:lpstr>
      <vt:lpstr>'10.2.7.1'!Área_de_impresión</vt:lpstr>
      <vt:lpstr>'10.2.7.2'!Área_de_impresión</vt:lpstr>
      <vt:lpstr>'10.2.8.1'!Área_de_impresión</vt:lpstr>
      <vt:lpstr>'10.2.8.2'!Área_de_impresión</vt:lpstr>
      <vt:lpstr>'10.2.9'!Área_de_impresión</vt:lpstr>
      <vt:lpstr>'10.3.1'!Área_de_impresión</vt:lpstr>
      <vt:lpstr>'10.3.2'!Área_de_impresión</vt:lpstr>
      <vt:lpstr>'10.3.3'!Área_de_impresión</vt:lpstr>
      <vt:lpstr>'10.4.1'!Área_de_impresión</vt:lpstr>
      <vt:lpstr>'10.4.2.1'!Área_de_impresión</vt:lpstr>
      <vt:lpstr>'10.4.2.2'!Área_de_impresión</vt:lpstr>
      <vt:lpstr>'10.4.3.1'!Área_de_impresión</vt:lpstr>
      <vt:lpstr>'10.4.3.2'!Área_de_impresión</vt:lpstr>
      <vt:lpstr>'10.4.4'!Área_de_impresión</vt:lpstr>
      <vt:lpstr>'10.4.5'!Área_de_impresión</vt:lpstr>
      <vt:lpstr>'10.1.6.1'!Imprimir_área_IM</vt:lpstr>
      <vt:lpstr>Imprimir_área_IM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S.G.E.A.</dc:creator>
  <cp:lastModifiedBy>Daniel Galea</cp:lastModifiedBy>
  <cp:lastPrinted>2026-09-25T10:25:12Z</cp:lastPrinted>
  <dcterms:created xsi:type="dcterms:W3CDTF">2001-05-18T10:51:57Z</dcterms:created>
  <dcterms:modified xsi:type="dcterms:W3CDTF">2026-09-25T10:25:29Z</dcterms:modified>
</cp:coreProperties>
</file>